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Default Extension="jpeg" ContentType="image/jpeg"/>
  <Default Extension="png" ContentType="image/png"/>
  <Override PartName="/xl/styles.xml" ContentType="application/vnd.openxmlformats-officedocument.spreadsheetml.styles+xml"/>
  <Override PartName="/xl/drawings/drawing1.xml" ContentType="application/vnd.openxmlformats-officedocument.drawing+xml"/>
  <Default Extension="bin" ContentType="application/vnd.openxmlformats-officedocument.spreadsheetml.printerSettings"/>
  <Override PartName="/xl/worksheets/sheet1.xml" ContentType="application/vnd.openxmlformats-officedocument.spreadsheetml.worksheet+xml"/>
  <Override PartName="/xl/drawings/drawing2.xml" ContentType="application/vnd.openxmlformats-officedocument.drawing+xml"/>
  <Override PartName="/xl/worksheets/sheet2.xml" ContentType="application/vnd.openxmlformats-officedocument.spreadsheetml.worksheet+xml"/>
  <Override PartName="/xl/drawings/drawing3.xml" ContentType="application/vnd.openxmlformats-officedocument.drawing+xml"/>
  <Override PartName="/xl/worksheets/sheet3.xml" ContentType="application/vnd.openxmlformats-officedocument.spreadsheetml.worksheet+xml"/>
  <Override PartName="/xl/drawings/drawing4.xml" ContentType="application/vnd.openxmlformats-officedocument.drawing+xml"/>
  <Override PartName="/xl/worksheets/sheet4.xml" ContentType="application/vnd.openxmlformats-officedocument.spreadsheetml.worksheet+xml"/>
  <Override PartName="/xl/drawings/drawing5.xml" ContentType="application/vnd.openxmlformats-officedocument.drawing+xml"/>
  <Override PartName="/xl/worksheets/sheet5.xml" ContentType="application/vnd.openxmlformats-officedocument.spreadsheetml.worksheet+xml"/>
  <Override PartName="/xl/drawings/drawing6.xml" ContentType="application/vnd.openxmlformats-officedocument.drawing+xml"/>
  <Override PartName="/xl/worksheets/sheet6.xml" ContentType="application/vnd.openxmlformats-officedocument.spreadsheetml.worksheet+xml"/>
  <Override PartName="/xl/drawings/drawing7.xml" ContentType="application/vnd.openxmlformats-officedocument.drawing+xml"/>
  <Override PartName="/xl/worksheets/sheet7.xml" ContentType="application/vnd.openxmlformats-officedocument.spreadsheetml.worksheet+xml"/>
  <Override PartName="/xl/drawings/drawing8.xml" ContentType="application/vnd.openxmlformats-officedocument.drawing+xml"/>
  <Override PartName="/xl/worksheets/sheet8.xml" ContentType="application/vnd.openxmlformats-officedocument.spreadsheetml.worksheet+xml"/>
  <Override PartName="/xl/drawings/drawing9.xml" ContentType="application/vnd.openxmlformats-officedocument.drawing+xml"/>
  <Override PartName="/xl/worksheets/sheet9.xml" ContentType="application/vnd.openxmlformats-officedocument.spreadsheetml.worksheet+xml"/>
  <Override PartName="/xl/drawings/drawing10.xml" ContentType="application/vnd.openxmlformats-officedocument.drawing+xml"/>
  <Override PartName="/xl/worksheets/sheet10.xml" ContentType="application/vnd.openxmlformats-officedocument.spreadsheetml.worksheet+xml"/>
  <Override PartName="/xl/drawings/drawing11.xml" ContentType="application/vnd.openxmlformats-officedocument.drawing+xml"/>
  <Override PartName="/xl/worksheets/sheet11.xml" ContentType="application/vnd.openxmlformats-officedocument.spreadsheetml.worksheet+xml"/>
  <Override PartName="/xl/tables/table1.xml" ContentType="application/vnd.openxmlformats-officedocument.spreadsheetml.table+xml"/>
  <Override PartName="/xl/drawings/drawing12.xml" ContentType="application/vnd.openxmlformats-officedocument.drawing+xml"/>
  <Override PartName="/xl/worksheets/sheet12.xml" ContentType="application/vnd.openxmlformats-officedocument.spreadsheetml.worksheet+xml"/>
  <Override PartName="/xl/drawings/drawing13.xml" ContentType="application/vnd.openxmlformats-officedocument.drawing+xml"/>
  <Override PartName="/xl/worksheets/sheet13.xml" ContentType="application/vnd.openxmlformats-officedocument.spreadsheetml.worksheet+xml"/>
  <Override PartName="/xl/drawings/drawing14.xml" ContentType="application/vnd.openxmlformats-officedocument.drawing+xml"/>
  <Override PartName="/xl/worksheets/sheet14.xml" ContentType="application/vnd.openxmlformats-officedocument.spreadsheetml.worksheet+xml"/>
  <Override PartName="/xl/drawings/drawing15.xml" ContentType="application/vnd.openxmlformats-officedocument.drawing+xml"/>
  <Override PartName="/xl/worksheets/sheet15.xml" ContentType="application/vnd.openxmlformats-officedocument.spreadsheetml.worksheet+xml"/>
  <Override PartName="/xl/drawings/drawing16.xml" ContentType="application/vnd.openxmlformats-officedocument.drawing+xml"/>
  <Override PartName="/xl/worksheets/sheet16.xml" ContentType="application/vnd.openxmlformats-officedocument.spreadsheetml.worksheet+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calcChain.xml" ContentType="application/vnd.openxmlformats-officedocument.spreadsheetml.calcChain+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4" Type="http://schemas.openxmlformats.org/officeDocument/2006/relationships/custom-properties" Target="docProps/custom.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https://visvaris.lv/webdav/wordstorage/"/>
    </mc:Choice>
  </mc:AlternateContent>
  <bookViews>
    <workbookView xWindow="-120" yWindow="-120" windowWidth="24240" windowHeight="13020" tabRatio="768" firstSheet="8" activeTab="15"/>
  </bookViews>
  <sheets>
    <sheet name="1 Apstakli" sheetId="29" r:id="rId3"/>
    <sheet name="2Likumdošanas saraksts" sheetId="5" r:id="rId4"/>
    <sheet name="3_1_Mērķi uzdevumi 2020" sheetId="20" state="hidden" r:id="rId5"/>
    <sheet name="3_2_Mērķi uzdevumi 2021" sheetId="21" state="hidden" r:id="rId6"/>
    <sheet name="3_2_Mērķi uzdevumi 2022" sheetId="23" state="hidden" r:id="rId7"/>
    <sheet name="3_2_Mērķi uzdevumi 2023" sheetId="24" state="hidden" r:id="rId8"/>
    <sheet name="3 Risku vadība" sheetId="9" r:id="rId9"/>
    <sheet name=" 4 Auditu un apmācību plāns" sheetId="11" r:id="rId10"/>
    <sheet name="5 Dokumentu saraksts" sheetId="2" r:id="rId11"/>
    <sheet name="5_1 Protokoli" sheetId="26" r:id="rId12"/>
    <sheet name="5_2 Saņemtie ieteikumi" sheetId="27" r:id="rId13"/>
    <sheet name="6 Novirzes" sheetId="25" r:id="rId14"/>
    <sheet name="7 Monitorings" sheetId="30" r:id="rId15"/>
    <sheet name="8 Ieksejais audits" sheetId="31" r:id="rId16"/>
    <sheet name="9 Energosertifikati" sheetId="22" r:id="rId17"/>
    <sheet name="10 Pilnveidojumi" sheetId="28" r:id="rId18"/>
  </sheets>
  <definedNames>
    <definedName name="_xlnm.Print_Area" localSheetId="15">'10 Pilnveidojumi'!$A$1:$L$49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1" i="23" l="1"/>
</calcChain>
</file>

<file path=xl/sharedStrings.xml><?xml version="1.0" encoding="utf-8"?>
<sst xmlns="http://schemas.openxmlformats.org/spreadsheetml/2006/main" count="799" uniqueCount="512">
  <si>
    <t>Iekšējie un ārējie apstākļi (darbības ietvars)</t>
  </si>
  <si>
    <t>Nr.</t>
  </si>
  <si>
    <t>Ietekmes grupa</t>
  </si>
  <si>
    <t>Ietekmes faktors</t>
  </si>
  <si>
    <t>Iekšēja vai ārēja ietekme</t>
  </si>
  <si>
    <t>Pozitīva vai negatīva ietekme</t>
  </si>
  <si>
    <t>Apraksts</t>
  </si>
  <si>
    <t>Tehniskā infrastruktūra</t>
  </si>
  <si>
    <t>1.1</t>
  </si>
  <si>
    <t>Centralizētās siltumapgādes pieejamība</t>
  </si>
  <si>
    <t>Iekšēja</t>
  </si>
  <si>
    <t>Pozitīva</t>
  </si>
  <si>
    <t>1.2</t>
  </si>
  <si>
    <t>Siltumtrašu tehniskais stāvoklis</t>
  </si>
  <si>
    <t>1.3</t>
  </si>
  <si>
    <t>Ēku tehniskais stāvoklis</t>
  </si>
  <si>
    <t xml:space="preserve">Pozitīva/negatīva </t>
  </si>
  <si>
    <t>1.4</t>
  </si>
  <si>
    <t xml:space="preserve">Siltumenerģijas un elektroenerģijas patēriņa skaitītāji ēkās </t>
  </si>
  <si>
    <t>1.5</t>
  </si>
  <si>
    <t>1.6</t>
  </si>
  <si>
    <t>Darbināšanas efektivitāte</t>
  </si>
  <si>
    <t>Iekšēja/ ārēja</t>
  </si>
  <si>
    <r>
      <rPr>
        <sz val="11"/>
        <rFont val="Calibri"/>
        <family val="2"/>
        <charset val="186"/>
      </rPr>
      <t>•</t>
    </r>
    <r>
      <rPr>
        <sz val="11"/>
        <rFont val="Calibri"/>
        <family val="2"/>
      </rPr>
      <t xml:space="preserve"> </t>
    </r>
    <r>
      <rPr>
        <sz val="11"/>
        <rFont val="Calibri"/>
        <family val="2"/>
        <scheme val="minor"/>
      </rPr>
      <t xml:space="preserve">Nav vēl veikts pilnvērtīgs izvērtējums par to, vai esošās iekārtas (ventilācijas sistēmas u.c.) tiek izmantotas efektīvi visās iestādēs. Tas tiek darīts plānveidīgi
</t>
    </r>
    <r>
      <rPr>
        <sz val="11"/>
        <rFont val="Calibri"/>
        <family val="2"/>
        <charset val="186"/>
      </rPr>
      <t>•</t>
    </r>
    <r>
      <rPr>
        <sz val="11"/>
        <rFont val="Calibri"/>
        <family val="2"/>
      </rPr>
      <t xml:space="preserve"> Ietekme ir gan iekšēja, gan ārēja, jo darbināšanas efektivitāti ietekmē gan vietējais tehniskais personāls, gan ārpakalpojums</t>
    </r>
  </si>
  <si>
    <t>1.7</t>
  </si>
  <si>
    <t xml:space="preserve">Laikapstākļu ietekme uz infrastruktūras objektiem </t>
  </si>
  <si>
    <t xml:space="preserve">Ārēja </t>
  </si>
  <si>
    <t>Negatīva</t>
  </si>
  <si>
    <r>
      <rPr>
        <sz val="11"/>
        <rFont val="Calibri"/>
        <family val="2"/>
        <charset val="186"/>
      </rPr>
      <t>• šobrīd pašvaldība nav veikusi pilnvērtīgu izvērtējumu ar novērtējumu, kā</t>
    </r>
    <r>
      <rPr>
        <sz val="11"/>
        <rFont val="Calibri"/>
        <family val="2"/>
        <charset val="186"/>
        <scheme val="minor"/>
      </rPr>
      <t xml:space="preserve">da veida infrastruktūru ietekmē laika apstākļi. </t>
    </r>
  </si>
  <si>
    <t xml:space="preserve">Normatīvās prasības </t>
  </si>
  <si>
    <t>Ārēja</t>
  </si>
  <si>
    <t>• Normatīvās prasības, kas paredz uzlabot energoefektivitāti, plašāku atjaunojamo energoresursu lietojumu. Tāpat tās var būt saistības ar ventilācijas sistēmām utt.</t>
  </si>
  <si>
    <t>Socio-ekonomiskie aspekti</t>
  </si>
  <si>
    <t>2.1</t>
  </si>
  <si>
    <t xml:space="preserve">Iedzīvotāju skaita nevienlīdzība novada teritorijā (pilsētā/ pagastos) </t>
  </si>
  <si>
    <t>• Ietekmē esošo energosistēmu izmantošanas efektivitāti 
• Jāņem vērā plānojot infrastruktūras rekonstrukciju, jaunu infrastruktūru</t>
  </si>
  <si>
    <t>2.2</t>
  </si>
  <si>
    <t>Centralizētās siltumapgādes tarifi / enerģijas izmaksas</t>
  </si>
  <si>
    <t>2.3</t>
  </si>
  <si>
    <t>Elektroenerģijas tarifi / enerģijas izmaksas</t>
  </si>
  <si>
    <t xml:space="preserve">Pozitīva </t>
  </si>
  <si>
    <t>• Veicina energoefektivitātes pasākumu ieviešanu
• Izmaksas veido nozīmīgu īpatsvaru pašvaldības budžetā</t>
  </si>
  <si>
    <t>2.4</t>
  </si>
  <si>
    <t>Pašvaldības darbinieku zināšanas un izpratne par energopārvaldību</t>
  </si>
  <si>
    <t>• Vidēji labā līmenī un veicina energoefektivitātes pasākumu ieviešanu</t>
  </si>
  <si>
    <t>2.5</t>
  </si>
  <si>
    <t>Iedzīvotāju zināšanas un izpratne par energopārvaldību/ energoefektivitāti</t>
  </si>
  <si>
    <t>• Atkarībā no apdzīvotās vietas, bet vairāk vai mazāk ir zemā līmenī un kavē energoefektivitātes pasākumu ieviešanu</t>
  </si>
  <si>
    <t>Vides aspekti</t>
  </si>
  <si>
    <t>3.1</t>
  </si>
  <si>
    <t>Klimatiskie apstākļi</t>
  </si>
  <si>
    <t>• Samazinoties apkures dienu skaitam, samazinās siltumenerģijas patēriņš 
• Palielinoties dabas stihiju biežumam/ stiprumam, iespējami energoapgādes traucējumi, infrastruktūras bojājumi</t>
  </si>
  <si>
    <t xml:space="preserve">Resursi </t>
  </si>
  <si>
    <t>4.1</t>
  </si>
  <si>
    <t xml:space="preserve">Iekšējie finanšu resursi EPS uzturēšanai </t>
  </si>
  <si>
    <t>4.2</t>
  </si>
  <si>
    <t xml:space="preserve">Iekšējie finanšu resursi energoefektivitātes projektiem </t>
  </si>
  <si>
    <t xml:space="preserve">• Atkarībā no nepieciešamā finansējuma apjoma, pašvaldība paredz iekšējos finanšu resursus energoefektivitātes projektiem, bet pašreiz trūkst iekšēju finanšu resursu lielākiem energoefektivitātes projektiem </t>
  </si>
  <si>
    <t>4.3</t>
  </si>
  <si>
    <t>Ārējo finanšu resursu piesaiste</t>
  </si>
  <si>
    <t xml:space="preserve">Iekšēja/ ārēja </t>
  </si>
  <si>
    <t>• Tiek meklētas visas iespējas piesaistīt ārējo finansējumu</t>
  </si>
  <si>
    <t>4.4</t>
  </si>
  <si>
    <t>Investīcijas/ plānotie projekti</t>
  </si>
  <si>
    <t xml:space="preserve">Iekšēja </t>
  </si>
  <si>
    <t>• Pašvaldība plāno infrastruktūras renovācijas projektus, kas varētu samazināt enerģijas patēriņu</t>
  </si>
  <si>
    <t xml:space="preserve"> Stratēģiskā plānošana un iesaistītās puses</t>
  </si>
  <si>
    <t>5.1</t>
  </si>
  <si>
    <t xml:space="preserve">Izstrādāts Ilgtspējīgas enerģētikas rīcības plāns </t>
  </si>
  <si>
    <t>5.2</t>
  </si>
  <si>
    <t>Valsts regulējums attiecībā uz energopārvaldību pašvaldībās</t>
  </si>
  <si>
    <r>
      <rPr>
        <sz val="11"/>
        <color theme="1"/>
        <rFont val="Calibri"/>
        <family val="2"/>
        <charset val="186"/>
      </rPr>
      <t>•</t>
    </r>
    <r>
      <rPr>
        <sz val="11"/>
        <color theme="1"/>
        <rFont val="Calibri"/>
        <family val="2"/>
        <charset val="186"/>
        <scheme val="minor"/>
      </rPr>
      <t xml:space="preserve"> Ņemot vērā, ka pašvaldībā ir ieviesta energopārvaldības sistēma, tā var kandidēt uz labākiem nosacījumiem finansējuma piesaistē</t>
    </r>
  </si>
  <si>
    <t>Tiesisko prasību saraksts, kas saistītas ar energoefektivitāti, enerģijas lietojumu un enerģijas patēriņu</t>
  </si>
  <si>
    <t>Normatīvais akts</t>
  </si>
  <si>
    <t xml:space="preserve"> Aktuālā versija spēkā no </t>
  </si>
  <si>
    <t>Atbilstības vērtējuma datums; komentāri</t>
  </si>
  <si>
    <t xml:space="preserve">Energoefektivitātes likums </t>
  </si>
  <si>
    <t xml:space="preserve">Elektroenerģijas tirgus likums </t>
  </si>
  <si>
    <t>Enerģētikas likums</t>
  </si>
  <si>
    <t xml:space="preserve">Standarts "Energopārvaldības sistēmas. Prasības un lietošanas nosacījumi. LVS EN ISO 50001:2019" </t>
  </si>
  <si>
    <t>Likums "Par nodokļiem un nodevām"</t>
  </si>
  <si>
    <t>Latvijas stratēģija klimata neitralitātes sasniegšanai līdz 2050.gadam</t>
  </si>
  <si>
    <t>Latvijas Nacionālais enerģētikas un klimata plāns 2021-2030.gadam</t>
  </si>
  <si>
    <t>MK noteikumi Nr.40  Noteikumi par valsts metroloģiskajai kontrolei pakļauto mērīšanas līdzekļu sarakstu</t>
  </si>
  <si>
    <t xml:space="preserve">MK  noteikumi Nr.50 „Elektroenerģijas tirdzniecības un lietošanas noteikumi” </t>
  </si>
  <si>
    <t>MK noteikumi Nr. 202 Noteikumi par energoefektivitātes nodevas apmēru un tās aprēķināšanas, piemērošanas, maksāšanas un kontroles kārtību</t>
  </si>
  <si>
    <t>MK noteikumi Nr.359 Darba aizsardzības prasības darba vietās</t>
  </si>
  <si>
    <t>MK noteikumi Nr. 660 “Energoefektivitātes monitoringa noteikumi"</t>
  </si>
  <si>
    <t>MK noteikumi Nr.610 Higiēnas prasības izglītības iestādēm, kas īsteno vispārējās pamatizglītības, vispārējās vidējās izglītības, profesionālās pamatizglītības, arodizglītības vai profesionālās vidējās izglītības programmas</t>
  </si>
  <si>
    <t xml:space="preserve">MK noteikumi Nr.693 "Noteikumi par mērīšanas līdzekļu kalibrēšanu" </t>
  </si>
  <si>
    <t>MK Nr.981  "Noteikumi par mērīšanas līdzekļu atkārtoto verificēšanu, verificēšanas sertifikātiem un verificēšanas atzīmēm".</t>
  </si>
  <si>
    <t>http://www.lps.lv/lv/par-lps/dokumenti-lejupieladei/</t>
  </si>
  <si>
    <t>nepārtraukti</t>
  </si>
  <si>
    <t>Energopārvaldības sistēmas mērķi un uzdevumi 2020.gadam</t>
  </si>
  <si>
    <t>Energopārvaldības sistēmas rokasgrāmata 11.02.2020
 Reģistrs Nr. 3</t>
  </si>
  <si>
    <t>Nr.P.k.</t>
  </si>
  <si>
    <t>Mērķa apraksts</t>
  </si>
  <si>
    <t>Darbības</t>
  </si>
  <si>
    <t>Kā tiks novērtēti rezultāti</t>
  </si>
  <si>
    <t>Atbildīgais</t>
  </si>
  <si>
    <t>Termiņi*</t>
  </si>
  <si>
    <t>Izpilde</t>
  </si>
  <si>
    <t>1.</t>
  </si>
  <si>
    <t>Pilnveidot datu monitorēšanas un analīzes sistēmu</t>
  </si>
  <si>
    <t>Uzstādīt siltumenerģijas un elektroenerģijas patēriņa mērītājus objektos pēc nepieciešamības</t>
  </si>
  <si>
    <t>2000 EUR</t>
  </si>
  <si>
    <t>Skaitītāju uzstādīšanas akti</t>
  </si>
  <si>
    <t>Jelgavas Izglītības pārvalde</t>
  </si>
  <si>
    <t>Nav uzstādīti jauni skaitītāji</t>
  </si>
  <si>
    <t>Izveidot energopatēriņa datu iegūšanas procedūru (siltumenerģijas no Fortum Jelgava informācijas un elektroenerģijas no www.e-st.lv)</t>
  </si>
  <si>
    <t>80h</t>
  </si>
  <si>
    <t>Sagatavota procedūra un datu apstrādes modulis</t>
  </si>
  <si>
    <t>Energopārvaldnieks</t>
  </si>
  <si>
    <t>Izpildīts</t>
  </si>
  <si>
    <t>Pilnveidot datu analīzes matemātisko moduli</t>
  </si>
  <si>
    <t>40h</t>
  </si>
  <si>
    <t>Datu apstrādes modulis</t>
  </si>
  <si>
    <t>Ieviest datu analīzes un ziņošanas par novirzēm rīku ar soli "1 diena"</t>
  </si>
  <si>
    <t>Brīdinājumu sistēma datu apstrādes modulī</t>
  </si>
  <si>
    <t>2.</t>
  </si>
  <si>
    <t>Veikt uzlabošanas un remontdarbus objektos</t>
  </si>
  <si>
    <t>Veikt jumta rekonstrukciju PII "Kamolītis"</t>
  </si>
  <si>
    <t>200000 EUR</t>
  </si>
  <si>
    <t>Būvdarbu izpildes akti</t>
  </si>
  <si>
    <t>Gaismekļu nomaiņa un apgaismojuma vadības sistēmas uzstādīšana Jelgavas Spīdolas Ģimnāzijas sporta zālē</t>
  </si>
  <si>
    <t>4000 EUR</t>
  </si>
  <si>
    <t>Darbu izpildes akts</t>
  </si>
  <si>
    <t>direktora vietnieks saimnieciski administratīvajā darbā</t>
  </si>
  <si>
    <t>Pārcelts uz 2022.gadu</t>
  </si>
  <si>
    <t>Gaismekļu nomaiņa un apgaismojuma vadības sistēmas uzstādīšana Jelgavas 4. sākumskola sporta zālē</t>
  </si>
  <si>
    <t>7000 EUR</t>
  </si>
  <si>
    <t>Gaismekļu nomaiņa un apgaismojuma vadības sistēmas uzstādīšana Jelgavas 6. vidusskolas sporta zālē</t>
  </si>
  <si>
    <t>8000 EUR</t>
  </si>
  <si>
    <t>Veikt ventilācijas sistēmas rekonstrukciju. Jelgavas 4. vidusskola</t>
  </si>
  <si>
    <t>45000 EUR</t>
  </si>
  <si>
    <t>darbu izpildes akts</t>
  </si>
  <si>
    <t>Pārcelts uz 2021.gadu</t>
  </si>
  <si>
    <t>Siltummezgla rekonstrukcija PII "Vārpiņa", PII "Zemenīte" un PII "Gaismiņa"</t>
  </si>
  <si>
    <t>6000 EUR</t>
  </si>
  <si>
    <t>Siltummezgla rekonstrukcija Jelgavas 3. sākumskola</t>
  </si>
  <si>
    <t>Restaurēt ISP automātiku Jelgavas 6. vidusskolas baseina korpusa siltummezglā</t>
  </si>
  <si>
    <t>5000 EUR</t>
  </si>
  <si>
    <t>Pieslēgt nepieciešamajās vietās centralizētā karstā ūdens padevi Jelgavas 5.vidusskolas ēkā (mācību telpās)</t>
  </si>
  <si>
    <t>1000 EUR</t>
  </si>
  <si>
    <t xml:space="preserve">Ielu apgaismojuma gaismekļu nomaiņa (1337 LED gaismekļi ar attālinātās vadības sistēmas blokiem); Gājēju un automašīnu plūsmas monitorings – sensori, programmatūra </t>
  </si>
  <si>
    <t>1005000 EUR</t>
  </si>
  <si>
    <t>JPPI pilsētsaimniecība</t>
  </si>
  <si>
    <t>Daļēji izpildīts, pārcelts uz 2021.gadu</t>
  </si>
  <si>
    <t>Iesaistīt energopārvaldības sistēmas darbībās objektu administrāciju un darbiniekus</t>
  </si>
  <si>
    <t>Izstrādāt energoefektivitātes motivācijas sistēmu skolu un bērnudārzu personālam</t>
  </si>
  <si>
    <t>160 h</t>
  </si>
  <si>
    <t>Izstrādāta motivācijas sistēma un procedūra</t>
  </si>
  <si>
    <t>1 reizei skolu saimniecības daļas vadītāju sapulcēs piedalās energopārvaldnieks un ziņo par aktualitātēm un pozitīviem piemēriem</t>
  </si>
  <si>
    <t>32h</t>
  </si>
  <si>
    <t>Sapulču protokoli</t>
  </si>
  <si>
    <t>Atceltas klātienes tikšanās</t>
  </si>
  <si>
    <t>Veikt skolu un bērnudārzu saimiecības daļas vadītāju, atbildīgo par siltummezgla regulēšanu un par apgaismojuma regulēšanu apmācības</t>
  </si>
  <si>
    <t>152h</t>
  </si>
  <si>
    <t>Apmācību protokoli</t>
  </si>
  <si>
    <t>Attālinātas tikšanās un instrukcijas kopš pandēmijas sākuma</t>
  </si>
  <si>
    <t>Energopārvaldības sistēmas mērķi un uzdevumi 2021.gadam</t>
  </si>
  <si>
    <t>Energopārvaldības sistēmas rokasgrāmata 02.03.2021
 Reģistrs Nr. 3</t>
  </si>
  <si>
    <t>Iegūt elektroenerģijas patēriņa datus no A/S Sadales tīkls reizi dienā, izmantojot datu pakalpojumu. Iegūtos datus integrēt energosnieguma datu apstrādes rīkā un nodrošināt, ka datu kopsavilkums un pārējie grafiki atjaunojas reizi dienā</t>
  </si>
  <si>
    <t>20h</t>
  </si>
  <si>
    <t>Energosnieguma datu apstrādes rīks</t>
  </si>
  <si>
    <t>Pilnveidot datu analīzes matemātisko moduli, ieviešot automātisku paziņojumu par konstatētām novirzēm energosnieguma rādītājos</t>
  </si>
  <si>
    <t>Energosnieguma datu apstrādes rīkā ieviest sadaļu veikto pasākumu ietekmei uz energosnieguma rādītājiem un ieguldījumu atmaksāšanās laiku</t>
  </si>
  <si>
    <t xml:space="preserve">Samazināt energoresursu patēriņu, veicot objektu uzlabošanas un remontdarbus </t>
  </si>
  <si>
    <t>Baseina apgaismojuma nomaiņa PII “Kāpēcīši”</t>
  </si>
  <si>
    <t>Ēku rekonstrukcijas projekta izstrāde attīstības centrs Valdeka</t>
  </si>
  <si>
    <t>30000EUR</t>
  </si>
  <si>
    <t>Apstiprināts būvprojekts</t>
  </si>
  <si>
    <t>Energoefektivitātes pasākumi Junda filiāle “Lediņi” – ēkas rekonstrukcija, siltumavota uzstādīšana, iekšējo siltumapgādes tīklu izveide</t>
  </si>
  <si>
    <t>100000EUR</t>
  </si>
  <si>
    <t>Uzsākt ēkas rekonstrukcijas darbus Jelgavas Tehnoloģiju vidusskola, Meiju ceļš 9</t>
  </si>
  <si>
    <t>na</t>
  </si>
  <si>
    <t>Noslēgts līgums ar būvnieku</t>
  </si>
  <si>
    <t>Jelgavas pilsētas pašvaldība</t>
  </si>
  <si>
    <t>10000EUR</t>
  </si>
  <si>
    <t>Darbu izpildes akti</t>
  </si>
  <si>
    <t>Direktora vietnieks</t>
  </si>
  <si>
    <t>Nomainīt teritorijas apgaismojumu Jelgavas Centra pamatskola</t>
  </si>
  <si>
    <t>Katra objekta siltummezglā izvietot informāciju par konkrētā siltummezgla automātikas iestatīšanas režīmiem</t>
  </si>
  <si>
    <t>Fotofiksācija</t>
  </si>
  <si>
    <t>Pilnveidot datu un informācijas apmaiņu ar institūciju, kas nolīgta siltummezglu uzturēšanai un regulēšanai</t>
  </si>
  <si>
    <t>Informācijas apmaiņas modulis</t>
  </si>
  <si>
    <t>Veikt visu objektu apsekošanu un detalizētu elektroenerģiju patērējošo iekārtu uzskaiti</t>
  </si>
  <si>
    <t>Objektu apsekošanas anketas</t>
  </si>
  <si>
    <t>Energopārvaldības sistēmas mērķi un uzdevumi 2022.gadam</t>
  </si>
  <si>
    <t>Energopārvaldības sistēmas rokasgrāmata 11.02.2022
 Reģistrs Nr. 3</t>
  </si>
  <si>
    <t>45h</t>
  </si>
  <si>
    <t>Energosnieguma datu apstrādes rīkā izstrādāt un ieviest sadaļu par COVID-19 ietekmi uz energosnieguma rādītājiem.</t>
  </si>
  <si>
    <t>50h</t>
  </si>
  <si>
    <t xml:space="preserve">Izstrādāt Jelgavas pilsētas visu pirmskolas mācību iestāžu iekštelpu un teritorijas apgaismojuma nomaiņas plānu. Izvērtēt ESKO finansējumu tā realizēšanai. </t>
  </si>
  <si>
    <t>plāns</t>
  </si>
  <si>
    <t>Noslēgt līgumu ar būvnieku attīstības centra Valdeka rekonstrukcijai tam izstrādātā projekta realizēšanai.</t>
  </si>
  <si>
    <t>Būvdarbu veikšana</t>
  </si>
  <si>
    <t>31/08/2023</t>
  </si>
  <si>
    <t>Energoefektivitātes pasākumi Junda filiāle “Lediņi” – ēkas rekonstrukcija, siltumavota uzstādīšana, iekšējo siltumapgādes tīklu izveide un ēdināšanas korpusa siltināšana. Pabeigt 2021 gadā uzsāktos būvdarbus.</t>
  </si>
  <si>
    <t>ir siltumavots</t>
  </si>
  <si>
    <t>Realizēt ēkas rekonstrukcijas darbus Jelgavas Tehnoloģiju vidusskola, Meiju ceļš 9</t>
  </si>
  <si>
    <t>30.05.2023</t>
  </si>
  <si>
    <t xml:space="preserve">Izstrādāt Jelgavas 4. vidusskolas jaunā korpusa ventilācijas sistēmas rekonstrukcijas projektu. </t>
  </si>
  <si>
    <t>Rekonstrukcijas projekts</t>
  </si>
  <si>
    <t>Pilnveidot JPIP līgumu ar izglītības iestāžu ISP apkalpotāju paplašinot apkalpošanas robežas atseviššos objektos ar iekšējiem tīkliem.</t>
  </si>
  <si>
    <t>Līgums par ISP apkalpošanu</t>
  </si>
  <si>
    <t>ZRKAC</t>
  </si>
  <si>
    <t>Zirgu 47</t>
  </si>
  <si>
    <t>144h</t>
  </si>
  <si>
    <t>Stacijas 13</t>
  </si>
  <si>
    <t>Katra objekta siltummezglā izvietot informāciju par konkrētā siltummezgla automātikas iestatīšanas režīmiem. Instrukcijas izstrādāt kopā ar ISP apkalpotāju un pilsētas energopārvaldniekiem.</t>
  </si>
  <si>
    <t>150h</t>
  </si>
  <si>
    <t>Pilnveidot datu un informācijas apmaiņu ar institūciju, kas nolīgta siltummezglu uzturēšanai un regulēšanai. Iekļaut JIP objektu ISP apkalpošanas līgumā komunikācijas principus ar pilsētas energopārvaldību.</t>
  </si>
  <si>
    <t>Veikt visu objektu apsekošanu un detalizētu elektroenerģiju patērējošo iekārtu uzskaiti.</t>
  </si>
  <si>
    <t>48h</t>
  </si>
  <si>
    <t>CO2</t>
  </si>
  <si>
    <t>visi objekti, t CO2 gadā</t>
  </si>
  <si>
    <t>Salīdzinot ar 2021. gadu</t>
  </si>
  <si>
    <t>Salīdzinot ar 2020. gadu</t>
  </si>
  <si>
    <t>Salīdzinot ar 2019. gadu</t>
  </si>
  <si>
    <t>Energopārvaldības sistēmas mērķi un uzdevumi 2023.gadam</t>
  </si>
  <si>
    <t>Energopārvaldības sistēmas rokasgrāmata 31.01.2023
 Reģistrs Nr. 3</t>
  </si>
  <si>
    <t>Pilnveidot datu analīzes rīku, ieviešot datus par vispārējās izglītības ēku iekštelpu klimata mērījumiem</t>
  </si>
  <si>
    <t>160h</t>
  </si>
  <si>
    <t xml:space="preserve">Izstrādāt 7 Jelgavas pilsētas pirmskolas mācību iestāžu iekštelpu un teritorijas apgaismojuma nomaiņas plānu. Izvērtēt ESKO finansējumu tā realizēšanai. </t>
  </si>
  <si>
    <t>Veikt attīstības centra Valdeka rekonstrukciju</t>
  </si>
  <si>
    <t>Ēka nodota ekspluatācijā</t>
  </si>
  <si>
    <t>Izglītības pārvalde</t>
  </si>
  <si>
    <t>Pabeigt Jelgavas Tehnoloģiju vidusskola, Meiju ceļš 9 rekonstrukciju</t>
  </si>
  <si>
    <t>Rīcības ar riskiem un iespējām</t>
  </si>
  <si>
    <t>Nr.P.K</t>
  </si>
  <si>
    <t>Riska / iespējas apraksts</t>
  </si>
  <si>
    <t>Iespēja ietekmēt</t>
  </si>
  <si>
    <t>Sekas / zaudējumi</t>
  </si>
  <si>
    <t>Iestāšanās varbūtība</t>
  </si>
  <si>
    <t>Riska pakāpe</t>
  </si>
  <si>
    <t>Pasākumi riska ietekmes mazināšanai</t>
  </si>
  <si>
    <t>Atzīmes par pasākuma realizēšanu</t>
  </si>
  <si>
    <t>R1: Netiek nodrošināta pieeja patēriņa datiem</t>
  </si>
  <si>
    <t xml:space="preserve">Energopārvaldnieks seko līdzi, izmantojot EMP. Gadījumā, ja netiek nodrošināti patēriņa dati, energopārvaldnieks noskaidro iemeslus un attiecīgi rīkojas. Ja dati netiek nodrošināti, šis jautājums tiek izrunāts EPS darba grupā un pieņemts lēmums tālākai rīcībai </t>
  </si>
  <si>
    <t>R2: Netiek sasniegti izvirzītie mērķi</t>
  </si>
  <si>
    <t>Energopārvaldnieks seko līdzi mērķu izpildei ik pa 3 mēnešiem un novērtē sasniegumu</t>
  </si>
  <si>
    <t>R3: Netiek paredzēts finansējums EPS pasākumu ieviešanai</t>
  </si>
  <si>
    <t>Energopārvaldnieks ar EPS darba grupu sagatavo nepieciešamo pamatojumu finansējuma piešķiršanai</t>
  </si>
  <si>
    <t>Ieteicamie pasākumu</t>
  </si>
  <si>
    <t>Speciāli pasākumi nav nepieciešami, riskus dokumentēt nav nepieciešams. Periodiski ir jāveic monitoringu</t>
  </si>
  <si>
    <t>Nepieciešami pasākumi riska samazināšanai, tie nav jāveic nekavējoties, bet ieteicams izvērtēt, kādi pasākumi būtu veicami ar minimāliem materiāliem ieguldījumiem. Risks ir jākontrolē veicot monitoringu</t>
  </si>
  <si>
    <t>Nepieciešami pasākumi riska samazināšanai, jāizstrādā pasākumu programmu.</t>
  </si>
  <si>
    <t>Iespēja ietekmēt risku</t>
  </si>
  <si>
    <t>Iestāšanās varbūtība gradācija</t>
  </si>
  <si>
    <t>Pilnībā</t>
  </si>
  <si>
    <t>nebūtisks</t>
  </si>
  <si>
    <t>praktiski neiespējama</t>
  </si>
  <si>
    <t>Pārsvarā</t>
  </si>
  <si>
    <t>zems</t>
  </si>
  <si>
    <t>maz iespējama</t>
  </si>
  <si>
    <t>Vidēji</t>
  </si>
  <si>
    <t>vidējs</t>
  </si>
  <si>
    <t>iespējama</t>
  </si>
  <si>
    <t>Gandrīz nemaz</t>
  </si>
  <si>
    <t>būtisks</t>
  </si>
  <si>
    <t>ļoti iespējama</t>
  </si>
  <si>
    <t>Nemaz</t>
  </si>
  <si>
    <t xml:space="preserve"> var izraisīt maksātnespēju</t>
  </si>
  <si>
    <t>gandrīz noteikta</t>
  </si>
  <si>
    <t>Auditu un apmācību plāns</t>
  </si>
  <si>
    <t>Plānotais  izpildes datums</t>
  </si>
  <si>
    <t>Realizācijas datums</t>
  </si>
  <si>
    <t>Aktivitātes nosaukums</t>
  </si>
  <si>
    <t xml:space="preserve">Aktivitātes specifikācija </t>
  </si>
  <si>
    <t>Aktivitātes veicējs</t>
  </si>
  <si>
    <t>Piezīmes</t>
  </si>
  <si>
    <t>Apmācības par Enerģijas monitoringa platformu</t>
  </si>
  <si>
    <t>Apmācības ēku saimniekiem par enerģijas taupīšanu un enerģijas patēriņa uzskaiti</t>
  </si>
  <si>
    <t>Dokumentu saraksts</t>
  </si>
  <si>
    <t>Nr</t>
  </si>
  <si>
    <t>Dokumenta Identifikācija</t>
  </si>
  <si>
    <t>Uzturēšanas vide</t>
  </si>
  <si>
    <t>Glabāšana</t>
  </si>
  <si>
    <t>Aktuālā versija</t>
  </si>
  <si>
    <t>Atbildīgais par apstiprināšanu</t>
  </si>
  <si>
    <t xml:space="preserve">EPS rokasgrāmata </t>
  </si>
  <si>
    <t>Elektroniski</t>
  </si>
  <si>
    <t>3 gadi</t>
  </si>
  <si>
    <t xml:space="preserve">Politika </t>
  </si>
  <si>
    <t>REĢISTRI</t>
  </si>
  <si>
    <t>Reģistrs Nr.1: Iekšējie un ārējie apstākļi (darbības ietvars)</t>
  </si>
  <si>
    <t>5 gadi</t>
  </si>
  <si>
    <t>Reģistrs Nr.2: Tiesisko prasību saraksts, kas saistītas ar energoefektivitāti, enerģijas lietojumu un enerģijas patēriņu</t>
  </si>
  <si>
    <t>Reģistrs Nr.3: Rīcības ar riskiem un iespējām</t>
  </si>
  <si>
    <t>Reģistrs Nr.4: Auditu un apmācību plāns</t>
  </si>
  <si>
    <t>Reģistrs Nr.5: Dokumentu saraksts</t>
  </si>
  <si>
    <t>Reģistrs Nr.6: Noviržu un neatbilstību reģistrs</t>
  </si>
  <si>
    <t>Reģistrs Nr.7: Monitoringa plāns</t>
  </si>
  <si>
    <t>Reģistrs Nr.8: Iekšējā audita programma</t>
  </si>
  <si>
    <t>Reģistrs Nr.9: Ēku energosertifikāti</t>
  </si>
  <si>
    <t>Reģistrs Nr.10: Pilnveidojumu reģistrs</t>
  </si>
  <si>
    <t>VEIDLAPAS</t>
  </si>
  <si>
    <t>Veidlapa Nr.1: Apmācību protokols</t>
  </si>
  <si>
    <t>Veidlapa Nr.2:  Ieteikumu forma</t>
  </si>
  <si>
    <t>Veidlapa Nr.3:  Iekšējā audita protokola forma</t>
  </si>
  <si>
    <t>Veidlapa Nr.4:  EPS neatbilstības identificēšanas un novēršanas veidlapa</t>
  </si>
  <si>
    <t>AUDITU PIERAKSTI</t>
  </si>
  <si>
    <t>Iekšējā audita kontrollapa</t>
  </si>
  <si>
    <t>Objektu apsekošanas akti</t>
  </si>
  <si>
    <t>SAPULČU PROTOKOLI</t>
  </si>
  <si>
    <t>EPS robežās ietverto objektu darbinieku sapulces</t>
  </si>
  <si>
    <t>Pēc to veikšanas fakta</t>
  </si>
  <si>
    <t xml:space="preserve"> Dokumentu saraksts (protokoli)</t>
  </si>
  <si>
    <t>EPS SANĀKSMJU PROTOKOLI</t>
  </si>
  <si>
    <t>Dokumenta indentifikators</t>
  </si>
  <si>
    <t>Dokumenta nosaukums</t>
  </si>
  <si>
    <t>Datums (DD.MM.GG)</t>
  </si>
  <si>
    <t>Galvenie izskatītie jautājumi</t>
  </si>
  <si>
    <t>Tālākas rīcības un atbildīgie</t>
  </si>
  <si>
    <t>EPS APMĀCĪBU PROTOKOLI</t>
  </si>
  <si>
    <t>Apmācību tēma</t>
  </si>
  <si>
    <t xml:space="preserve"> Dokumentu saraksts (saņemtie EPS ieteikumi)</t>
  </si>
  <si>
    <t xml:space="preserve">SAŅEMTIE EPS IETEIKUMI </t>
  </si>
  <si>
    <t>Dokumenta veids (elektroniski vai drukāts)</t>
  </si>
  <si>
    <t>Saņemšanas datums (DD.MM.GG)</t>
  </si>
  <si>
    <t>Iesniedzēja vārds, uzvārds</t>
  </si>
  <si>
    <t>EPS sfēra, par kuru saņemts ieteikums</t>
  </si>
  <si>
    <t>Iesniedzēja ieteikumi</t>
  </si>
  <si>
    <t>Energopārvaldnieka piezīmes</t>
  </si>
  <si>
    <t>Neatbilstību un noviržu reģistrs</t>
  </si>
  <si>
    <t>Nr.p.k.</t>
  </si>
  <si>
    <t>Objekts</t>
  </si>
  <si>
    <t>Lēmums un/vai Korektīvās un preventīvās darbības</t>
  </si>
  <si>
    <t>Termiņš</t>
  </si>
  <si>
    <t>Atrisināts</t>
  </si>
  <si>
    <t>Monitoringa plāns</t>
  </si>
  <si>
    <t>Enerģijas lietotājs</t>
  </si>
  <si>
    <t>Enerģijas veids</t>
  </si>
  <si>
    <t xml:space="preserve">Patēriņa parametri un kas to ietekmē </t>
  </si>
  <si>
    <t>Atbildīgais par datu apkopošanu</t>
  </si>
  <si>
    <t>Datu sākotnējais formāts</t>
  </si>
  <si>
    <t>Biežums</t>
  </si>
  <si>
    <t>Mērinstrumenti/ datu avots</t>
  </si>
  <si>
    <t>Kur dati tiek pierakstīti/ apkopoti</t>
  </si>
  <si>
    <t>Energoefektivitātes rādītāji</t>
  </si>
  <si>
    <t>Pašvaldības ēkas</t>
  </si>
  <si>
    <t>Energo-pārvaldnieks</t>
  </si>
  <si>
    <t>mēnesī</t>
  </si>
  <si>
    <t>siltuma skaitītājs</t>
  </si>
  <si>
    <t>platforma.energoplanosana.lv</t>
  </si>
  <si>
    <t xml:space="preserve">1) siltumenerģijas patēriņš, MWh/mēnesī un MWh/gadā;
2) īpatnējais siltumenerģijas patēriņš, kWh/m2 mēnesī un kWh/m2 gadā;
3) īpatnējais siltumenerģijas patēriņš ar klimata korekciju, kWh/m2/gadā;
4) elektroenerģijas patēriņš, MWh/mēnesī un MWh/gadā;
5) īpatnējais elektroenerģijas patēriņš, kWh/m2 mēnesī;
6) īpatnējais enerģijas patēriņš, kWh/m2 mēnesī;
7) īpatnējais s enerģijas patēriņš ar klimata korekciju, kWh/m2/gadā.
</t>
  </si>
  <si>
    <t>elektroenerģijas patēriņš, kWh</t>
  </si>
  <si>
    <t>elektroenerģijas skaitītājs</t>
  </si>
  <si>
    <t>izmaksas, EUR</t>
  </si>
  <si>
    <t>rēķins</t>
  </si>
  <si>
    <t>rēķini</t>
  </si>
  <si>
    <t>ārgaisa temperatūra</t>
  </si>
  <si>
    <t>Excel fails</t>
  </si>
  <si>
    <t>Meteo.lv</t>
  </si>
  <si>
    <t>aukstā ūdens patēriņš, m3</t>
  </si>
  <si>
    <t>Katras pašvaldības ēkas tehniskais darbinieks</t>
  </si>
  <si>
    <t>aukstā ūdens skaitītājs</t>
  </si>
  <si>
    <t>apkurināmā platība, m2</t>
  </si>
  <si>
    <t>vienu reizi sākumā un pēc izmaiņām</t>
  </si>
  <si>
    <t>inventarizācijas lieta</t>
  </si>
  <si>
    <t>Iekšējā audita programma</t>
  </si>
  <si>
    <t>_______</t>
  </si>
  <si>
    <t>gads</t>
  </si>
  <si>
    <t>Verifikācijai pakļautā sfēra/ institūcija</t>
  </si>
  <si>
    <t>Atsauce uz ISO 50001:2018 standarta punktu</t>
  </si>
  <si>
    <t>Atsauces dokumenti/
procedūras</t>
  </si>
  <si>
    <t>1.ceturksnis</t>
  </si>
  <si>
    <t>2.ceturksnis</t>
  </si>
  <si>
    <t>3.ceturksnis</t>
  </si>
  <si>
    <t>4.ceturksnis</t>
  </si>
  <si>
    <t>4.1 - Izpratne par organizāciju un tās kontekstu</t>
  </si>
  <si>
    <t>EPS rokasgrāmatas nodaļa “Darbības ietvars”; reģistrs Nr. 8 „Darbības ietvara analīze”</t>
  </si>
  <si>
    <t>4.2 - Izpratne par ieinteresēto pušu vajadzībām un ekspektācijām</t>
  </si>
  <si>
    <t>EPS rokasgrāmatas nodaļa “Plānošana”; EPS rokasgrāmatas nodaļa “Normatīvie nosacījumi un citas prasības”; Reģistrs Nr.2</t>
  </si>
  <si>
    <t>4.3 - Energopārvaldības sistēmas darbības jomas noteikšana</t>
  </si>
  <si>
    <t>EPS rokasgrāmatas nodaļa “Vispārīgie nosacījumi”</t>
  </si>
  <si>
    <t>4.4 -Energopārvaldības sistēma</t>
  </si>
  <si>
    <t>5.1 – Vadība un apņemšanās
7.1 - Resursi
5.2 – Energopolitika</t>
  </si>
  <si>
    <t>Rokasgrāmatas nodaļa “Vadības atbildība”; Lēmumi un rīkojumi par atbildīgo noteikšanu;  Energopolitika</t>
  </si>
  <si>
    <t>5.3 - Organizāciju loma, atbildība un iestādes</t>
  </si>
  <si>
    <t>EPS rokasgrāmatas nodaļa “Plānošana”</t>
  </si>
  <si>
    <t>6.1 - Darbības risku un iespēju ievērošana</t>
  </si>
  <si>
    <t>EPS rokasgrāmatas nodaļa “Risku un iespēju izvērtējums”; reģistrs Nr. 4</t>
  </si>
  <si>
    <t>6.2 – Mērķi, enerģētikas mērķi un plānošana to sasniegšanai</t>
  </si>
  <si>
    <t>EPS rokasgrāmatas nodaļa “Mērķi un energopārvaldības rīcības plāns”</t>
  </si>
  <si>
    <t>6.3 – Energopārskats</t>
  </si>
  <si>
    <t>EPS rokasgrāmatas nodaļa “Energonovērtējums”; EMP</t>
  </si>
  <si>
    <t>6.4 – Energoefektivitātes rādītāji
6.5 – Enerģijas bāzes līnija
6.6 – Monitorings, mērījumi un analīze</t>
  </si>
  <si>
    <t>EPS rokasgrāmatas nodaļa “Energoplānošana”; EMP</t>
  </si>
  <si>
    <t xml:space="preserve">7.2 – Kompetence, apmācības 
7.3 – izpratne </t>
  </si>
  <si>
    <t>Rokasgrāmatas nodaļa “Kompetence, apmācības un informētība”; Atbildīgo darbinieku darba pienākumu apraksti; veidlapa Nr.1</t>
  </si>
  <si>
    <t>Energopārvaldnieks; sabiedrisko attiecību speciālists</t>
  </si>
  <si>
    <t>7.4 – Komunikācija</t>
  </si>
  <si>
    <t>EPS rokasgrāmatas nodaļa “Komunikācija”; veidlapa Nr.2</t>
  </si>
  <si>
    <t>7.5 – Dokumentu vadība</t>
  </si>
  <si>
    <t>EPS rokasgrāmatas nodaļa “Dokumentācija”; reģistrs Nr.1</t>
  </si>
  <si>
    <t>8.1 – Darbības plānošana un kontrole</t>
  </si>
  <si>
    <t>EPS rokasgrāmatas nodaļa “Darbības kontrole”;  Rīkojumi par atbildīgo pienākumiem; EMP</t>
  </si>
  <si>
    <t>Energopārvaldnieks; atbildīgais speciālists</t>
  </si>
  <si>
    <t>8.2 – Projektēšana</t>
  </si>
  <si>
    <t>EPS rokasgrāmatas nodaļa "Projektēšana"</t>
  </si>
  <si>
    <t>Energopārvaldnieks; iepirkumu speciālists</t>
  </si>
  <si>
    <t>8.3 – Iepirkumi</t>
  </si>
  <si>
    <t>EPS rokasgrāmatas nodaļa "Iepirkumi"</t>
  </si>
  <si>
    <t>Energopārvaldnieks; struktūrvienības</t>
  </si>
  <si>
    <t>9.1 – Atbilstības novērtējums normatīvajiem un citiem aktiem</t>
  </si>
  <si>
    <t>EPS rokasgrāmatas nodaļa “Normatīvie nosacījumi un citas prasības”; reģistrs Nr.2</t>
  </si>
  <si>
    <t>9.2 – Iekšējais audits</t>
  </si>
  <si>
    <t>EPS rokasgrāmatas nodaļa “Iekšējais audits”; reģistrs Nr.10; veidlapa Nr.3</t>
  </si>
  <si>
    <t>9.3 – Vadības pārskats</t>
  </si>
  <si>
    <t>Rokasgrāmatas nodaļa “Vadības pārskats”</t>
  </si>
  <si>
    <t>10.1 – Neatbilstības un korektīvie pasākumi</t>
  </si>
  <si>
    <t>EPS rokasgrāmatas nodaļa “Neatbilstības, korekcijas, korektīvas un preventīvas darbības”; reģistrs Nr.6; veidlapa Nr.4</t>
  </si>
  <si>
    <t>10.2 - Nepārtraukta uzlabošana</t>
  </si>
  <si>
    <t xml:space="preserve">EPS rokasgrāmatas nodaļa “Mērķi un energopārvaldības rīcības plāns”, "Nepārtraukta uzlabošana" </t>
  </si>
  <si>
    <t>Ēku energosertifikāti</t>
  </si>
  <si>
    <t>Adrese</t>
  </si>
  <si>
    <t>Sertifikāta derīguma termiņš</t>
  </si>
  <si>
    <t xml:space="preserve">Pilnveidojumi, ko plānots veikt </t>
  </si>
  <si>
    <t>Pilnveidojumu reģistrs</t>
  </si>
  <si>
    <t>Pozitīva / negatīva</t>
  </si>
  <si>
    <t>• Daudzām ēkām nav siltumenerģijas skaitītāji un tam ir negatīva ietekme, jo nav iespējams precīzi noteikt ēkas patēriņu 
• visās ēkās ir elektroenerģijas patēriņa skaitītāji</t>
  </si>
  <si>
    <t>Negatīva / pozitīva</t>
  </si>
  <si>
    <t xml:space="preserve">Negatīva </t>
  </si>
  <si>
    <t>• Zems siltumenerģijas tarifs neveicina energoefektivitātes pasākumu ieviešanu (atjaunošanas projektu atmaksāšanās periods ir garš)</t>
  </si>
  <si>
    <r>
      <rPr>
        <sz val="11"/>
        <rFont val="Calibri"/>
        <family val="2"/>
        <charset val="186"/>
      </rPr>
      <t xml:space="preserve">• </t>
    </r>
    <r>
      <rPr>
        <sz val="11"/>
        <rFont val="Calibri"/>
        <family val="2"/>
        <charset val="186"/>
        <scheme val="minor"/>
      </rPr>
      <t>Nepieciešams paredzēt līdzekļus EPS uzturēšanai, energopārvaldnieka darba vietas uzturēšanai, bet šīs investīcijas atmaksājas</t>
    </r>
  </si>
  <si>
    <t>Negatīvs</t>
  </si>
  <si>
    <r>
      <rPr>
        <sz val="11"/>
        <color theme="1"/>
        <rFont val="Calibri"/>
        <family val="2"/>
        <charset val="186"/>
      </rPr>
      <t>•</t>
    </r>
    <r>
      <rPr>
        <sz val="11"/>
        <color theme="1"/>
        <rFont val="Calibri"/>
        <family val="2"/>
      </rPr>
      <t xml:space="preserve"> Plāns nav izstrādāts.</t>
    </r>
  </si>
  <si>
    <t>1.-8.</t>
  </si>
  <si>
    <t>8.-18.</t>
  </si>
  <si>
    <t>&gt;18</t>
  </si>
  <si>
    <t>Novirzes rašanās cēlonis</t>
  </si>
  <si>
    <t>Mēnesis un gads</t>
  </si>
  <si>
    <t xml:space="preserve">Novirzes lielums (%) </t>
  </si>
  <si>
    <t>Siltumenerģija, kurināmais, elektroenerģija</t>
  </si>
  <si>
    <t>siltumenerģijas patēriņš vai kurināmā patēriņš, MWh vai cita mērvienība</t>
  </si>
  <si>
    <t>rēķins vai skaitītāju lasījumi</t>
  </si>
  <si>
    <t>rēķins vai pakalpojumu sniedzēju informācija mājas lapā</t>
  </si>
  <si>
    <t>pašvaldība</t>
  </si>
  <si>
    <t>Pasākuma nosaukums un vieta</t>
  </si>
  <si>
    <t>Kas (tiks) darīts?</t>
  </si>
  <si>
    <t>Kas to darījis (darīs)?</t>
  </si>
  <si>
    <t>Statuss</t>
  </si>
  <si>
    <t>Monitorings tiek (tiks) veikts?</t>
  </si>
  <si>
    <t>Vērtējums (pēc ieviešanas)</t>
  </si>
  <si>
    <t>Investīcijas (plānotās vai pēc ieviešanas), EUR</t>
  </si>
  <si>
    <t>Enerģijas ietaupījums (plānotais vai pēc ieviešanas), MWh/gadā</t>
  </si>
  <si>
    <t>AER pieaugums (plānotais vai pēc ieviešanas), MWh/gadā</t>
  </si>
  <si>
    <t>CO2 samazinājums (plānotais vai pēc ieviešanas), tCO2/gadā</t>
  </si>
  <si>
    <t>Monitorings</t>
  </si>
  <si>
    <t>Vērtējums</t>
  </si>
  <si>
    <t>Sākotnējās diskusijas</t>
  </si>
  <si>
    <t>Jā</t>
  </si>
  <si>
    <t>Veiksmīgs</t>
  </si>
  <si>
    <t>Plānots</t>
  </si>
  <si>
    <t>Nē</t>
  </si>
  <si>
    <t>Daļēji veiksmīgs</t>
  </si>
  <si>
    <t>Ieviešanā</t>
  </si>
  <si>
    <t>Daļēji</t>
  </si>
  <si>
    <t>Neveiksmīgs</t>
  </si>
  <si>
    <t>Ieviests</t>
  </si>
  <si>
    <t>Nav nepieciešams</t>
  </si>
  <si>
    <t>Nav novērtējams</t>
  </si>
  <si>
    <t>Atcelts</t>
  </si>
  <si>
    <t>Nav iespējams</t>
  </si>
  <si>
    <t>Atlikts</t>
  </si>
  <si>
    <t>Gads, kad darīts?</t>
  </si>
  <si>
    <t>• Centralizētā siltumapgāde ir pieejama Balvu novadā vairākās apdzīvotajās vietās. 
•  Tikai daļa pašvaldības ēku ir pievienotas centralizētajai siltumapgādes sistēmai.</t>
  </si>
  <si>
    <t>• Daļa no siltumtrasēm ir rekonstruētas. Pārējo sistēmu trašu stāvoklis nav zināms.</t>
  </si>
  <si>
    <r>
      <t>• Ir ēkas, kas ir atjaunotas un ar zemākiem īpatnējiem energosnieguma rādītājiem
• Vidējais īpatnējais enerģijas rādītājs ir</t>
    </r>
    <r>
      <rPr>
        <sz val="11"/>
        <color rgb="FFFF0000"/>
        <rFont val="Calibri"/>
        <family val="2"/>
        <scheme val="minor"/>
      </rPr>
      <t xml:space="preserve"> </t>
    </r>
    <r>
      <rPr>
        <sz val="11"/>
        <rFont val="Calibri"/>
        <family val="2"/>
        <scheme val="minor"/>
      </rPr>
      <t>112 kWh/m2 2023.gadā
•  Ir virkne ēku, kurās ir augsti īpatnējie rādītāji</t>
    </r>
  </si>
  <si>
    <t>Publiskais apgaismojums</t>
  </si>
  <si>
    <t>Elektroenerģija</t>
  </si>
  <si>
    <t>Eektroenerģijas patēriņš, kWh</t>
  </si>
  <si>
    <t>automātiski</t>
  </si>
  <si>
    <t>API atslēga</t>
  </si>
  <si>
    <t>www.energoplanosana.lv</t>
  </si>
  <si>
    <t>1) elektroenerģijas patēriņš, kWh/mēnesī un kWh/gadā;    2) Īpatnējais elektroenerģijas patēriņš:
- atkarībā no darbības laika (kWh/h mēnesī un gadā);
- izgaismotā ceļa platības (kWh/m2 mēnesī un gadā);
- gaismekļu skaita (kWh/gaismekli gadā).             3) ielu apgaismojuma darbības laiks, h/mēnesī un gadā;
4) vidējā nominālā gaismas atdeve lm/W mēnesī un gadā.</t>
  </si>
  <si>
    <t>Darbināšanas ilgums, h</t>
  </si>
  <si>
    <t>Consumi EE illuminazione pubblica</t>
  </si>
  <si>
    <t>Apgaismojumu raksturojošie tehniskie dati (spuldžu veids, jauda, gaismas atdeve)</t>
  </si>
  <si>
    <t>dokuments</t>
  </si>
  <si>
    <t>Sākotnēji un pēc nepieciešamības</t>
  </si>
  <si>
    <t>Tehniskā dokumentācija</t>
  </si>
  <si>
    <t>Pašvaldības transports</t>
  </si>
  <si>
    <t>Benzīns</t>
  </si>
  <si>
    <t>Degvielas patēriņš, litri</t>
  </si>
  <si>
    <t>rēķins un attaisnojuma dokumenti</t>
  </si>
  <si>
    <t xml:space="preserve">1)  kopējais degvielas patēriņš, litri/gadā; 
2) kopējais nobraukums, km/gadā;
3) kopējais enerģijas patēriņš (MWh/gadā un kWh/gadā) un tā sadalījums degvielas veidos (%);
4) enerģijas patēriņš dažādiem degvielas veidiem, MWh/mēnesī; 
5) īpatnējais degvielas patēriņš dažādiem degvielas veidiem, litri vai kWh/100km mēnesī 
</t>
  </si>
  <si>
    <t>Nobraukums, km</t>
  </si>
  <si>
    <t>spidometrs</t>
  </si>
  <si>
    <t>Dīzeļdegviela</t>
  </si>
  <si>
    <t>Elektroenerģijas patēriņš, kWh</t>
  </si>
  <si>
    <t>apgaismojuma apsaimniekotājs</t>
  </si>
  <si>
    <t>Energopārvaldības sistēmas rokasgrāmata 09.2026 (1.versija)
Reģistrs Nr.1</t>
  </si>
  <si>
    <t>Energopārvaldības sistēmas rokasgrāmata 09.2026 (1.versija)
Reģistrs Nr.2</t>
  </si>
  <si>
    <t>Atbilst  (27.06.2026)</t>
  </si>
  <si>
    <t>Energopārvaldības sistēmas rokasgrāmata 09.2026 (1.versija)
Reģistrs Nr.3</t>
  </si>
  <si>
    <t>Energopārvaldības sistēmas rokasgrāmata 09.2026 (1.versija)
Reģistrs Nr.4</t>
  </si>
  <si>
    <t>01.01.2027.</t>
  </si>
  <si>
    <t>01.07.2027.</t>
  </si>
  <si>
    <t>09.2026.</t>
  </si>
  <si>
    <t>Energopārvaldības sistēmas rokasgrāmata 09.2026 (1.versija)
Reģistrs Nr.5.1</t>
  </si>
  <si>
    <t>Energopārvaldības sistēmas rokasgrāmata 09.2026 (1.versija)
Reģistrs Nr.5.2</t>
  </si>
  <si>
    <t>Energopārvaldības sistēmas rokasgrāmata 09.2026 (1.versija)
Reģistrs Nr.6</t>
  </si>
  <si>
    <t>Finanšu un grāmatvedības nodaļa</t>
  </si>
  <si>
    <t>Energopārvaldības sistēmas rokasgrāmata 09.2026 (1.versija)
Reģistrs Nr.8</t>
  </si>
  <si>
    <t>Energopārvaldības sistēmas rokasgrāmata 09.2026 (1.versija)
Reģistrs Nr.9</t>
  </si>
  <si>
    <t>Energopārvaldības sistēmas rokasgrāmata 09.2026 (1.versija)
Reģistrs Nr.10</t>
  </si>
  <si>
    <t>Energopārvaldības sistēmas rokasgrāmata 09.2026 (1.versija)
Reģistrs Nr.7</t>
  </si>
  <si>
    <t>Energopārvaldības sistēmas rokasgrāmata 09.2026 (1.versija)
Reģistrs Nr.5</t>
  </si>
  <si>
    <t>1.-12. pielikums Balvu novada energopārvaldības sistēmas rokasgrāmatai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</si>
</sst>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0\ &quot;€&quot;"/>
    <numFmt numFmtId="166" formatCode="0&quot; MWh&quot;"/>
    <numFmt numFmtId="167" formatCode="0&quot; tCO2&quot;"/>
    <numFmt numFmtId="168" formatCode="0.0%"/>
  </numFmts>
  <fonts count="43">
    <font>
      <sz val="11"/>
      <color theme="1"/>
      <name val="Calibri"/>
      <family val="2"/>
      <charset val="186"/>
      <scheme val="minor"/>
    </font>
    <font>
      <sz val="10"/>
      <color theme="1"/>
      <name val="Arial"/>
      <family val="2"/>
    </font>
    <font>
      <sz val="11"/>
      <color rgb="FFFF0000"/>
      <name val="Calibri"/>
      <family val="2"/>
      <charset val="186"/>
      <scheme val="minor"/>
    </font>
    <font>
      <b/>
      <sz val="11"/>
      <color theme="1"/>
      <name val="Calibri"/>
      <family val="2"/>
      <charset val="186"/>
      <scheme val="minor"/>
    </font>
    <font>
      <b/>
      <sz val="12"/>
      <color theme="1"/>
      <name val="Calibri"/>
      <family val="2"/>
      <charset val="186"/>
      <scheme val="minor"/>
    </font>
    <font>
      <b/>
      <sz val="10"/>
      <color theme="1"/>
      <name val="Arial"/>
      <family val="2"/>
      <charset val="186"/>
    </font>
    <font>
      <u val="single"/>
      <sz val="11"/>
      <color theme="10"/>
      <name val="Calibri"/>
      <family val="2"/>
      <charset val="186"/>
      <scheme val="minor"/>
    </font>
    <font>
      <sz val="10"/>
      <name val="Arial"/>
      <family val="2"/>
      <charset val="186"/>
    </font>
    <font>
      <b/>
      <sz val="11"/>
      <name val="Arial Narrow"/>
      <family val="2"/>
      <charset val="186"/>
    </font>
    <font>
      <sz val="11"/>
      <color indexed="8"/>
      <name val="Calibri"/>
      <family val="2"/>
    </font>
    <font>
      <sz val="11"/>
      <name val="Calibri"/>
      <family val="2"/>
      <charset val="186"/>
      <scheme val="minor"/>
    </font>
    <font>
      <b/>
      <sz val="10"/>
      <color theme="1"/>
      <name val="Arial Narrow"/>
      <family val="2"/>
      <charset val="186"/>
    </font>
    <font>
      <i/>
      <sz val="10"/>
      <name val="Arial"/>
      <family val="2"/>
      <charset val="186"/>
    </font>
    <font>
      <sz val="10"/>
      <color indexed="8"/>
      <name val="Arial"/>
      <family val="2"/>
      <charset val="186"/>
    </font>
    <font>
      <b/>
      <sz val="10"/>
      <name val="Arial"/>
      <family val="2"/>
      <charset val="186"/>
    </font>
    <font>
      <sz val="9"/>
      <color theme="1"/>
      <name val="Arial"/>
      <family val="2"/>
      <charset val="186"/>
    </font>
    <font>
      <b/>
      <sz val="12"/>
      <color theme="1"/>
      <name val="Arial"/>
      <family val="2"/>
      <charset val="186"/>
    </font>
    <font>
      <sz val="12"/>
      <color theme="1"/>
      <name val="Arial"/>
      <family val="2"/>
    </font>
    <font>
      <b/>
      <sz val="10"/>
      <color rgb="FF000000"/>
      <name val="Times New Roman"/>
      <family val="1"/>
      <charset val="186"/>
    </font>
    <font>
      <sz val="10"/>
      <color rgb="FF000000"/>
      <name val="Times New Roman"/>
      <family val="1"/>
      <charset val="186"/>
    </font>
    <font>
      <sz val="10"/>
      <color theme="1"/>
      <name val="Times New Roman"/>
      <family val="1"/>
      <charset val="186"/>
    </font>
    <font>
      <sz val="10"/>
      <color rgb="FFFF0000"/>
      <name val="Times New Roman"/>
      <family val="1"/>
      <charset val="186"/>
    </font>
    <font>
      <sz val="2"/>
      <color rgb="FF000000"/>
      <name val="Times New Roman"/>
      <family val="1"/>
      <charset val="186"/>
    </font>
    <font>
      <sz val="2"/>
      <color rgb="FFFF0000"/>
      <name val="Times New Roman"/>
      <family val="1"/>
      <charset val="186"/>
    </font>
    <font>
      <b/>
      <sz val="12"/>
      <name val="Arial"/>
      <family val="2"/>
      <charset val="186"/>
    </font>
    <font>
      <sz val="12"/>
      <color theme="1"/>
      <name val="Calibri"/>
      <family val="2"/>
      <charset val="186"/>
      <scheme val="minor"/>
    </font>
    <font>
      <b/>
      <sz val="12"/>
      <color theme="0"/>
      <name val="Calibri"/>
      <family val="2"/>
      <charset val="186"/>
      <scheme val="minor"/>
    </font>
    <font>
      <u val="single"/>
      <sz val="10"/>
      <name val="Arial"/>
      <family val="2"/>
      <charset val="186"/>
    </font>
    <font>
      <b/>
      <sz val="10"/>
      <color theme="0"/>
      <name val="Arial"/>
      <family val="2"/>
      <charset val="186"/>
    </font>
    <font>
      <sz val="10"/>
      <color rgb="FF000000"/>
      <name val="Arial"/>
      <family val="2"/>
      <charset val="186"/>
    </font>
    <font>
      <sz val="10"/>
      <color theme="0"/>
      <name val="Arial"/>
      <family val="2"/>
      <charset val="186"/>
    </font>
    <font>
      <b/>
      <sz val="9"/>
      <color theme="1"/>
      <name val="Arial"/>
      <family val="2"/>
      <charset val="186"/>
    </font>
    <font>
      <sz val="11"/>
      <color theme="1"/>
      <name val="Arial"/>
      <family val="2"/>
      <charset val="186"/>
    </font>
    <font>
      <b/>
      <sz val="14"/>
      <name val="Arial"/>
      <family val="2"/>
      <charset val="186"/>
    </font>
    <font>
      <sz val="11"/>
      <name val="Calibri"/>
      <family val="2"/>
      <charset val="186"/>
    </font>
    <font>
      <sz val="11"/>
      <color theme="1"/>
      <name val="Calibri"/>
      <family val="2"/>
      <charset val="186"/>
    </font>
    <font>
      <sz val="10.5"/>
      <color theme="1"/>
      <name val="Calibri"/>
      <family val="2"/>
      <scheme val="minor"/>
    </font>
    <font>
      <u val="single"/>
      <sz val="11"/>
      <name val="Calibri"/>
      <family val="2"/>
      <scheme val="minor"/>
    </font>
    <font>
      <sz val="11"/>
      <name val="Arial"/>
      <family val="2"/>
      <charset val="186"/>
    </font>
    <font>
      <b/>
      <sz val="11"/>
      <color theme="0"/>
      <name val="Arial"/>
      <family val="2"/>
      <charset val="186"/>
    </font>
    <font>
      <sz val="11"/>
      <color theme="0"/>
      <name val="Arial"/>
      <family val="2"/>
      <charset val="186"/>
    </font>
    <font>
      <b/>
      <sz val="14"/>
      <color theme="1"/>
      <name val="Arial"/>
      <family val="2"/>
      <charset val="186"/>
    </font>
    <font>
      <b/>
      <sz val="12"/>
      <color theme="0"/>
      <name val="Arial"/>
      <family val="2"/>
      <charset val="186"/>
    </font>
  </fonts>
  <fills count="12">
    <fill>
      <patternFill patternType="none"/>
    </fill>
    <fill>
      <patternFill patternType="gray125"/>
    </fill>
    <fill>
      <patternFill patternType="solid">
        <fgColor theme="0"/>
        <bgColor indexed="64"/>
      </patternFill>
    </fill>
    <fill>
      <patternFill patternType="solid">
        <fgColor theme="0" tint="-0.149920001626015"/>
        <bgColor indexed="64"/>
      </patternFill>
    </fill>
    <fill>
      <patternFill patternType="solid">
        <fgColor rgb="FFFFFF00"/>
        <bgColor indexed="64"/>
      </patternFill>
    </fill>
    <fill>
      <patternFill patternType="solid">
        <fgColor theme="4"/>
        <bgColor indexed="64"/>
      </patternFill>
    </fill>
    <fill>
      <patternFill patternType="solid">
        <fgColor rgb="FFD9D9D9"/>
        <bgColor indexed="64"/>
      </patternFill>
    </fill>
    <fill>
      <patternFill patternType="solid">
        <fgColor theme="5" tint="0.399980008602142"/>
        <bgColor indexed="64"/>
      </patternFill>
    </fill>
    <fill>
      <patternFill patternType="solid">
        <fgColor theme="7" tint="0.399980008602142"/>
        <bgColor indexed="64"/>
      </patternFill>
    </fill>
    <fill>
      <patternFill patternType="solid">
        <fgColor theme="8" tint="0.399980008602142"/>
        <bgColor indexed="64"/>
      </patternFill>
    </fill>
    <fill>
      <patternFill patternType="solid">
        <fgColor theme="0" tint="-0.0499100014567375"/>
        <bgColor indexed="64"/>
      </patternFill>
    </fill>
    <fill>
      <patternFill patternType="solid">
        <fgColor theme="3" tint="0.399980008602142"/>
        <bgColor indexed="64"/>
      </patternFill>
    </fill>
  </fills>
  <borders count="45">
    <border>
      <left/>
      <right/>
      <top/>
      <bottom/>
      <diagonal/>
    </border>
    <border>
      <left/>
      <right/>
      <top/>
      <bottom style="thin">
        <color auto="1"/>
      </bottom>
    </border>
    <border>
      <left/>
      <right/>
      <top style="medium">
        <color auto="1"/>
      </top>
      <bottom style="thin">
        <color auto="1"/>
      </bottom>
    </border>
    <border>
      <left style="thin">
        <color auto="1"/>
      </left>
      <right/>
      <top style="medium">
        <color auto="1"/>
      </top>
      <bottom/>
    </border>
    <border>
      <left style="thin">
        <color auto="1"/>
      </left>
      <right style="thin">
        <color auto="1"/>
      </right>
      <top style="thin">
        <color auto="1"/>
      </top>
      <bottom/>
    </border>
    <border>
      <left style="thin">
        <color auto="1"/>
      </left>
      <right style="thin">
        <color auto="1"/>
      </right>
      <top style="thin">
        <color auto="1"/>
      </top>
      <bottom style="thin">
        <color auto="1"/>
      </bottom>
    </border>
    <border>
      <left style="medium">
        <color auto="1"/>
      </left>
      <right style="medium">
        <color auto="1"/>
      </right>
      <top style="medium">
        <color auto="1"/>
      </top>
      <bottom style="medium">
        <color auto="1"/>
      </bottom>
    </border>
    <border>
      <left/>
      <right style="medium">
        <color auto="1"/>
      </right>
      <top style="medium">
        <color auto="1"/>
      </top>
      <bottom style="medium">
        <color auto="1"/>
      </bottom>
    </border>
    <border>
      <left style="medium">
        <color auto="1"/>
      </left>
      <right style="medium">
        <color auto="1"/>
      </right>
      <top/>
      <bottom style="medium">
        <color auto="1"/>
      </bottom>
    </border>
    <border>
      <left/>
      <right style="medium">
        <color auto="1"/>
      </right>
      <top/>
      <bottom style="medium">
        <color auto="1"/>
      </bottom>
    </border>
    <border>
      <left style="medium">
        <color auto="1"/>
      </left>
      <right style="medium">
        <color auto="1"/>
      </right>
      <top style="medium">
        <color auto="1"/>
      </top>
      <bottom/>
    </border>
    <border>
      <left/>
      <right style="medium">
        <color auto="1"/>
      </right>
      <top/>
      <bottom/>
    </border>
    <border>
      <left/>
      <right/>
      <top style="medium">
        <color auto="1"/>
      </top>
      <bottom/>
    </border>
    <border>
      <left style="medium">
        <color auto="1"/>
      </left>
      <right/>
      <top/>
      <bottom/>
    </border>
    <border>
      <left style="thin">
        <color auto="1"/>
      </left>
      <right style="thin">
        <color auto="1"/>
      </right>
      <top/>
      <bottom style="thin">
        <color auto="1"/>
      </bottom>
    </border>
    <border>
      <left/>
      <right/>
      <top style="medium">
        <color auto="1"/>
      </top>
      <bottom style="medium">
        <color auto="1"/>
      </bottom>
    </border>
    <border>
      <left/>
      <right style="thin">
        <color auto="1"/>
      </right>
      <top style="thin">
        <color auto="1"/>
      </top>
      <bottom/>
    </border>
    <border>
      <left style="thin">
        <color auto="1"/>
      </left>
      <right/>
      <top style="thin">
        <color auto="1"/>
      </top>
      <bottom/>
    </border>
    <border>
      <left/>
      <right/>
      <top style="thin">
        <color auto="1"/>
      </top>
      <bottom/>
    </border>
    <border>
      <left/>
      <right style="thin">
        <color auto="1"/>
      </right>
      <top style="thin">
        <color auto="1"/>
      </top>
      <bottom style="thin">
        <color auto="1"/>
      </bottom>
    </border>
    <border>
      <left/>
      <right/>
      <top style="medium">
        <color auto="1"/>
      </top>
      <bottom style="thin">
        <color theme="1" tint="0.249950006604195"/>
      </bottom>
    </border>
    <border>
      <left/>
      <right style="thin">
        <color auto="1"/>
      </right>
      <top style="medium">
        <color auto="1"/>
      </top>
      <bottom style="thin">
        <color theme="1" tint="0.249950006604195"/>
      </bottom>
    </border>
    <border>
      <left/>
      <right/>
      <top style="thin">
        <color theme="1" tint="0.249950006604195"/>
      </top>
      <bottom style="thin">
        <color theme="1" tint="0.249950006604195"/>
      </bottom>
    </border>
    <border>
      <left/>
      <right style="thin">
        <color auto="1"/>
      </right>
      <top style="thin">
        <color theme="1" tint="0.249950006604195"/>
      </top>
      <bottom style="thin">
        <color theme="1" tint="0.249950006604195"/>
      </bottom>
    </border>
    <border>
      <left/>
      <right style="thin">
        <color auto="1"/>
      </right>
      <top/>
      <bottom style="thin">
        <color auto="1"/>
      </bottom>
    </border>
    <border>
      <left/>
      <right style="thin">
        <color auto="1"/>
      </right>
      <top/>
      <bottom style="thin">
        <color theme="1" tint="0.249950006604195"/>
      </bottom>
    </border>
    <border>
      <left/>
      <right/>
      <top style="thin">
        <color theme="1" tint="0.249950006604195"/>
      </top>
      <bottom style="medium">
        <color theme="1" tint="0.249950006604195"/>
      </bottom>
    </border>
    <border>
      <left/>
      <right/>
      <top style="medium">
        <color theme="1" tint="0.249950006604195"/>
      </top>
      <bottom style="thin">
        <color theme="1" tint="0.249950006604195"/>
      </bottom>
    </border>
    <border>
      <left/>
      <right style="thin">
        <color auto="1"/>
      </right>
      <top style="medium">
        <color theme="1" tint="0.249950006604195"/>
      </top>
      <bottom style="thin">
        <color theme="1" tint="0.249950006604195"/>
      </bottom>
    </border>
    <border>
      <left/>
      <right style="thin">
        <color auto="1"/>
      </right>
      <top style="medium">
        <color auto="1"/>
      </top>
      <bottom style="thin">
        <color auto="1"/>
      </bottom>
    </border>
    <border>
      <left/>
      <right/>
      <top style="thin">
        <color auto="1"/>
      </top>
      <bottom style="thin">
        <color auto="1"/>
      </bottom>
    </border>
    <border>
      <left style="thin">
        <color auto="1"/>
      </left>
      <right/>
      <top style="thin">
        <color auto="1"/>
      </top>
      <bottom style="thin">
        <color auto="1"/>
      </bottom>
    </border>
    <border>
      <left style="thin">
        <color auto="1"/>
      </left>
      <right/>
      <top/>
      <bottom style="thin">
        <color auto="1"/>
      </bottom>
    </border>
    <border>
      <left/>
      <right/>
      <top/>
      <bottom style="thin">
        <color theme="1" tint="0.249950006604195"/>
      </bottom>
    </border>
    <border>
      <left style="thin">
        <color auto="1"/>
      </left>
      <right style="thin">
        <color auto="1"/>
      </right>
      <top style="medium">
        <color auto="1"/>
      </top>
      <bottom style="thin">
        <color auto="1"/>
      </bottom>
    </border>
    <border>
      <left style="thin">
        <color auto="1"/>
      </left>
      <right style="thin">
        <color auto="1"/>
      </right>
      <top style="medium">
        <color auto="1"/>
      </top>
      <bottom style="thin">
        <color rgb="FF000000"/>
      </bottom>
    </border>
    <border>
      <left style="thin">
        <color auto="1"/>
      </left>
      <right/>
      <top/>
      <bottom/>
    </border>
    <border>
      <left style="thin">
        <color auto="1"/>
      </left>
      <right/>
      <top/>
      <bottom style="thin">
        <color theme="1" tint="0.249950006604195"/>
      </bottom>
    </border>
    <border>
      <left style="thin">
        <color auto="1"/>
      </left>
      <right/>
      <top/>
      <bottom style="medium">
        <color auto="1"/>
      </bottom>
    </border>
    <border>
      <left/>
      <right/>
      <top style="thin">
        <color auto="1"/>
      </top>
      <bottom style="medium">
        <color auto="1"/>
      </bottom>
    </border>
    <border>
      <left style="medium">
        <color auto="1"/>
      </left>
      <right style="medium">
        <color auto="1"/>
      </right>
      <top/>
      <bottom/>
    </border>
    <border>
      <left style="medium">
        <color auto="1"/>
      </left>
      <right style="medium">
        <color auto="1"/>
      </right>
      <top/>
      <bottom style="medium">
        <color rgb="FF000000"/>
      </bottom>
    </border>
    <border>
      <left/>
      <right/>
      <top/>
      <bottom style="medium">
        <color auto="1"/>
      </bottom>
    </border>
    <border>
      <left style="thin">
        <color auto="1"/>
      </left>
      <right style="thin">
        <color auto="1"/>
      </right>
      <top/>
      <bottom/>
    </border>
    <border>
      <left style="thin">
        <color auto="1"/>
      </left>
      <right style="thin">
        <color auto="1"/>
      </right>
      <top style="medium">
        <color auto="1"/>
      </top>
      <bottom/>
    </border>
  </borders>
  <cellStyleXfs count="24">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6" fillId="0" borderId="0" applyNumberFormat="0" applyFill="0" applyBorder="0" applyAlignment="0" applyProtection="0"/>
    <xf numFmtId="0" fontId="9" fillId="0" borderId="0">
      <alignment/>
      <protection/>
    </xf>
    <xf numFmtId="0" fontId="9" fillId="0" borderId="0">
      <alignment/>
      <protection/>
    </xf>
    <xf numFmtId="9" fontId="0" fillId="0" borderId="0" applyFont="0" applyFill="0" applyBorder="0" applyAlignment="0" applyProtection="0"/>
  </cellStyleXfs>
  <cellXfs count="370">
    <xf numFmtId="0" fontId="0" fillId="0" borderId="0" xfId="0"/>
    <xf numFmtId="0" fontId="7" fillId="0" borderId="1" xfId="0" applyFont="1" applyBorder="1" applyAlignment="1">
      <alignment horizontal="center" vertical="center" wrapText="1"/>
    </xf>
    <xf numFmtId="0" fontId="7" fillId="0" borderId="0" xfId="0" applyFont="1" applyAlignment="1">
      <alignment horizontal="center" vertical="center" wrapText="1"/>
    </xf>
    <xf numFmtId="0" fontId="1" fillId="2" borderId="0" xfId="0" applyFont="1" applyFill="1" applyAlignment="1">
      <alignment horizontal="center"/>
    </xf>
    <xf numFmtId="0" fontId="4" fillId="3" borderId="2" xfId="0" applyFont="1" applyFill="1" applyBorder="1" applyAlignment="1">
      <alignment horizontal="center" vertical="center" wrapText="1"/>
    </xf>
    <xf numFmtId="0" fontId="4" fillId="2" borderId="3" xfId="0" applyFont="1" applyFill="1" applyBorder="1" applyAlignment="1">
      <alignment horizontal="center" vertical="center"/>
    </xf>
    <xf numFmtId="0" fontId="33" fillId="0" borderId="0" xfId="0" applyFont="1" applyAlignment="1">
      <alignment horizontal="center" vertical="center" wrapText="1"/>
    </xf>
    <xf numFmtId="0" fontId="0" fillId="0" borderId="0" xfId="0" applyAlignment="1">
      <alignment wrapText="1"/>
    </xf>
    <xf numFmtId="0" fontId="1" fillId="0" borderId="0" xfId="0" applyFont="1" applyAlignment="1">
      <alignment horizontal="center" vertical="center"/>
    </xf>
    <xf numFmtId="0" fontId="1" fillId="0" borderId="0" xfId="0" applyFont="1" applyAlignment="1">
      <alignment horizontal="center" vertical="top"/>
    </xf>
    <xf numFmtId="0" fontId="1" fillId="0" borderId="0" xfId="0" applyFont="1" applyAlignment="1">
      <alignment vertical="top"/>
    </xf>
    <xf numFmtId="0" fontId="1" fillId="0" borderId="0" xfId="0" applyFont="1" applyAlignment="1">
      <alignment horizontal="left" vertical="top"/>
    </xf>
    <xf numFmtId="0" fontId="5" fillId="0" borderId="4" xfId="0" applyFont="1" applyBorder="1" applyAlignment="1">
      <alignment horizontal="center" vertical="center" wrapText="1"/>
    </xf>
    <xf numFmtId="0" fontId="1" fillId="0" borderId="5" xfId="0" applyFont="1" applyBorder="1" applyAlignment="1">
      <alignment horizontal="center" vertical="center" wrapText="1"/>
    </xf>
    <xf numFmtId="0" fontId="7" fillId="0" borderId="0" xfId="0" applyFont="1"/>
    <xf numFmtId="0" fontId="7" fillId="0" borderId="5" xfId="0" applyFont="1" applyBorder="1" applyAlignment="1">
      <alignment horizontal="left" vertical="center" wrapText="1"/>
    </xf>
    <xf numFmtId="0" fontId="7" fillId="0" borderId="5" xfId="20" applyFont="1" applyBorder="1" applyAlignment="1">
      <alignment horizontal="left" vertical="center" wrapText="1"/>
    </xf>
    <xf numFmtId="0" fontId="0" fillId="0" borderId="0" xfId="0" applyAlignment="1">
      <alignment horizontal="center" vertical="center"/>
    </xf>
    <xf numFmtId="0" fontId="17" fillId="0" borderId="0" xfId="0" applyFont="1"/>
    <xf numFmtId="0" fontId="16" fillId="0" borderId="0" xfId="0" applyFont="1" applyAlignment="1">
      <alignment horizontal="center" vertical="center" wrapText="1"/>
    </xf>
    <xf numFmtId="0" fontId="17" fillId="0" borderId="0" xfId="0" applyFont="1" applyAlignment="1">
      <alignment vertical="center" wrapText="1"/>
    </xf>
    <xf numFmtId="0" fontId="17" fillId="0" borderId="0" xfId="0" applyFont="1" applyAlignment="1">
      <alignment vertical="center"/>
    </xf>
    <xf numFmtId="0" fontId="14" fillId="0" borderId="5" xfId="0" applyFont="1" applyBorder="1" applyAlignment="1">
      <alignment horizontal="center" vertical="center" wrapText="1"/>
    </xf>
    <xf numFmtId="0" fontId="14" fillId="0" borderId="5" xfId="0" applyFont="1" applyBorder="1" applyAlignment="1">
      <alignment horizontal="center" vertical="center"/>
    </xf>
    <xf numFmtId="0" fontId="1" fillId="0" borderId="0" xfId="0" applyFont="1"/>
    <xf numFmtId="0" fontId="7" fillId="0" borderId="5" xfId="0" applyFont="1" applyBorder="1" applyAlignment="1">
      <alignment horizontal="center"/>
    </xf>
    <xf numFmtId="0" fontId="7" fillId="0" borderId="5" xfId="0" applyFont="1" applyBorder="1" applyAlignment="1">
      <alignment horizontal="center" vertical="center"/>
    </xf>
    <xf numFmtId="0" fontId="7" fillId="0" borderId="5" xfId="0" applyFont="1" applyBorder="1" applyAlignment="1">
      <alignment horizontal="center" wrapText="1"/>
    </xf>
    <xf numFmtId="0" fontId="18" fillId="0" borderId="6" xfId="0" applyFont="1" applyBorder="1" applyAlignment="1">
      <alignment horizontal="justify" vertical="center" wrapText="1"/>
    </xf>
    <xf numFmtId="0" fontId="18" fillId="0" borderId="7" xfId="0" applyFont="1" applyBorder="1" applyAlignment="1">
      <alignment horizontal="left" vertical="center" wrapText="1"/>
    </xf>
    <xf numFmtId="0" fontId="18" fillId="0" borderId="7" xfId="0" applyFont="1" applyBorder="1" applyAlignment="1">
      <alignment horizontal="justify" vertical="center"/>
    </xf>
    <xf numFmtId="0" fontId="19" fillId="4" borderId="8" xfId="0" applyFont="1" applyFill="1" applyBorder="1" applyAlignment="1">
      <alignment horizontal="center" vertical="center" wrapText="1"/>
    </xf>
    <xf numFmtId="0" fontId="22" fillId="4" borderId="5" xfId="0" applyFont="1" applyFill="1" applyBorder="1" applyAlignment="1">
      <alignment horizontal="justify" vertical="center"/>
    </xf>
    <xf numFmtId="0" fontId="22" fillId="4" borderId="5" xfId="0" applyFont="1" applyFill="1" applyBorder="1" applyAlignment="1">
      <alignment horizontal="justify" vertical="center" wrapText="1"/>
    </xf>
    <xf numFmtId="0" fontId="22" fillId="4" borderId="5" xfId="0" applyFont="1" applyFill="1" applyBorder="1" applyAlignment="1">
      <alignment horizontal="left" vertical="center" wrapText="1"/>
    </xf>
    <xf numFmtId="0" fontId="23" fillId="4" borderId="5" xfId="0" applyFont="1" applyFill="1" applyBorder="1" applyAlignment="1">
      <alignment horizontal="left" vertical="center"/>
    </xf>
    <xf numFmtId="0" fontId="18" fillId="0" borderId="9" xfId="0" applyFont="1" applyBorder="1" applyAlignment="1">
      <alignment horizontal="justify" vertical="center" wrapText="1"/>
    </xf>
    <xf numFmtId="0" fontId="18" fillId="0" borderId="9" xfId="0" applyFont="1" applyBorder="1" applyAlignment="1">
      <alignment horizontal="left" vertical="center" wrapText="1"/>
    </xf>
    <xf numFmtId="0" fontId="18" fillId="0" borderId="9" xfId="0" applyFont="1" applyBorder="1" applyAlignment="1">
      <alignment horizontal="justify" vertical="center"/>
    </xf>
    <xf numFmtId="0" fontId="18" fillId="0" borderId="9" xfId="0" applyFont="1" applyBorder="1" applyAlignment="1">
      <alignment horizontal="left" vertical="center"/>
    </xf>
    <xf numFmtId="0" fontId="18" fillId="0" borderId="5" xfId="0" applyFont="1" applyBorder="1" applyAlignment="1">
      <alignment horizontal="justify" vertical="center" wrapText="1"/>
    </xf>
    <xf numFmtId="0" fontId="18" fillId="0" borderId="5" xfId="0" applyFont="1" applyBorder="1" applyAlignment="1">
      <alignment horizontal="left" vertical="center" wrapText="1"/>
    </xf>
    <xf numFmtId="0" fontId="18" fillId="0" borderId="5" xfId="0" applyFont="1" applyBorder="1" applyAlignment="1">
      <alignment horizontal="justify" vertical="center"/>
    </xf>
    <xf numFmtId="0" fontId="18" fillId="0" borderId="5" xfId="0" applyFont="1" applyBorder="1" applyAlignment="1">
      <alignment horizontal="left" vertical="center"/>
    </xf>
    <xf numFmtId="0" fontId="19" fillId="0" borderId="5" xfId="0" applyFont="1" applyBorder="1" applyAlignment="1">
      <alignment horizontal="left" vertical="center" wrapText="1"/>
    </xf>
    <xf numFmtId="0" fontId="20" fillId="0" borderId="5" xfId="0" applyFont="1" applyBorder="1" applyAlignment="1">
      <alignment horizontal="left" vertical="center" wrapText="1"/>
    </xf>
    <xf numFmtId="14" fontId="20" fillId="0" borderId="5" xfId="0" applyNumberFormat="1" applyFont="1" applyBorder="1" applyAlignment="1">
      <alignment horizontal="left" vertical="center"/>
    </xf>
    <xf numFmtId="0" fontId="19" fillId="4" borderId="5" xfId="0" applyFont="1" applyFill="1" applyBorder="1" applyAlignment="1">
      <alignment horizontal="center" vertical="center" wrapText="1"/>
    </xf>
    <xf numFmtId="0" fontId="19" fillId="4" borderId="5" xfId="0" applyFont="1" applyFill="1" applyBorder="1" applyAlignment="1">
      <alignment horizontal="left" vertical="center" wrapText="1"/>
    </xf>
    <xf numFmtId="0" fontId="19" fillId="4" borderId="5" xfId="0" applyFont="1" applyFill="1" applyBorder="1" applyAlignment="1">
      <alignment horizontal="justify" vertical="center"/>
    </xf>
    <xf numFmtId="0" fontId="19" fillId="4" borderId="5" xfId="0" applyFont="1" applyFill="1" applyBorder="1" applyAlignment="1">
      <alignment horizontal="justify" vertical="center" wrapText="1"/>
    </xf>
    <xf numFmtId="0" fontId="21" fillId="4" borderId="5" xfId="0" applyFont="1" applyFill="1" applyBorder="1" applyAlignment="1">
      <alignment horizontal="left" vertical="center"/>
    </xf>
    <xf numFmtId="14" fontId="19" fillId="0" borderId="5" xfId="0" applyNumberFormat="1" applyFont="1" applyBorder="1" applyAlignment="1">
      <alignment horizontal="left" vertical="center"/>
    </xf>
    <xf numFmtId="0" fontId="22" fillId="4" borderId="5" xfId="0" applyFont="1" applyFill="1" applyBorder="1" applyAlignment="1">
      <alignment horizontal="center" vertical="center" wrapText="1"/>
    </xf>
    <xf numFmtId="14" fontId="20" fillId="0" borderId="5" xfId="0" applyNumberFormat="1" applyFont="1" applyBorder="1" applyAlignment="1">
      <alignment horizontal="left" vertical="center" wrapText="1"/>
    </xf>
    <xf numFmtId="14" fontId="19" fillId="0" borderId="5" xfId="0" applyNumberFormat="1" applyFont="1" applyBorder="1" applyAlignment="1">
      <alignment horizontal="left" vertical="center" wrapText="1"/>
    </xf>
    <xf numFmtId="0" fontId="19" fillId="0" borderId="7" xfId="0" applyFont="1" applyBorder="1" applyAlignment="1">
      <alignment vertical="center" wrapText="1"/>
    </xf>
    <xf numFmtId="0" fontId="19" fillId="0" borderId="9" xfId="0" applyFont="1" applyBorder="1" applyAlignment="1">
      <alignment vertical="center" wrapText="1"/>
    </xf>
    <xf numFmtId="14" fontId="19" fillId="0" borderId="7" xfId="0" applyNumberFormat="1" applyFont="1" applyBorder="1" applyAlignment="1">
      <alignment vertical="center" wrapText="1"/>
    </xf>
    <xf numFmtId="0" fontId="19" fillId="0" borderId="8" xfId="0" applyFont="1" applyBorder="1" applyAlignment="1">
      <alignment vertical="center" wrapText="1"/>
    </xf>
    <xf numFmtId="14" fontId="19" fillId="0" borderId="9" xfId="0" applyNumberFormat="1" applyFont="1" applyBorder="1" applyAlignment="1">
      <alignment vertical="center" wrapText="1"/>
    </xf>
    <xf numFmtId="0" fontId="22" fillId="4" borderId="10" xfId="0" applyFont="1" applyFill="1" applyBorder="1" applyAlignment="1">
      <alignment horizontal="center" vertical="center" wrapText="1"/>
    </xf>
    <xf numFmtId="0" fontId="19" fillId="0" borderId="9" xfId="0" applyFont="1" applyBorder="1" applyAlignment="1">
      <alignment horizontal="left" vertical="center" wrapText="1"/>
    </xf>
    <xf numFmtId="0" fontId="20" fillId="0" borderId="9" xfId="0" applyFont="1" applyBorder="1" applyAlignment="1">
      <alignment horizontal="left" vertical="center" wrapText="1"/>
    </xf>
    <xf numFmtId="14" fontId="20" fillId="0" borderId="9" xfId="0" applyNumberFormat="1" applyFont="1" applyBorder="1" applyAlignment="1">
      <alignment horizontal="left" vertical="center"/>
    </xf>
    <xf numFmtId="0" fontId="19" fillId="4" borderId="9" xfId="0" applyFont="1" applyFill="1" applyBorder="1" applyAlignment="1">
      <alignment horizontal="left" vertical="center" wrapText="1"/>
    </xf>
    <xf numFmtId="0" fontId="19" fillId="4" borderId="9" xfId="0" applyFont="1" applyFill="1" applyBorder="1" applyAlignment="1">
      <alignment horizontal="justify" vertical="center"/>
    </xf>
    <xf numFmtId="0" fontId="19" fillId="4" borderId="9" xfId="0" applyFont="1" applyFill="1" applyBorder="1" applyAlignment="1">
      <alignment horizontal="justify" vertical="center" wrapText="1"/>
    </xf>
    <xf numFmtId="0" fontId="21" fillId="4" borderId="9" xfId="0" applyFont="1" applyFill="1" applyBorder="1" applyAlignment="1">
      <alignment horizontal="left" vertical="center"/>
    </xf>
    <xf numFmtId="0" fontId="19" fillId="0" borderId="6" xfId="0" applyFont="1" applyBorder="1" applyAlignment="1">
      <alignment vertical="center" wrapText="1"/>
    </xf>
    <xf numFmtId="0" fontId="19" fillId="0" borderId="11" xfId="0" applyFont="1" applyBorder="1" applyAlignment="1">
      <alignment vertical="center" wrapText="1"/>
    </xf>
    <xf numFmtId="14" fontId="19" fillId="0" borderId="9" xfId="0" applyNumberFormat="1" applyFont="1" applyBorder="1" applyAlignment="1">
      <alignment horizontal="left" vertical="center"/>
    </xf>
    <xf numFmtId="0" fontId="19" fillId="4" borderId="12" xfId="0" applyFont="1" applyFill="1" applyBorder="1" applyAlignment="1">
      <alignment horizontal="left" vertical="center" wrapText="1"/>
    </xf>
    <xf numFmtId="0" fontId="19" fillId="4" borderId="0" xfId="0" applyFont="1" applyFill="1" applyAlignment="1">
      <alignment horizontal="left" vertical="center" wrapText="1"/>
    </xf>
    <xf numFmtId="0" fontId="19" fillId="4" borderId="0" xfId="0" applyFont="1" applyFill="1" applyAlignment="1">
      <alignment horizontal="justify" vertical="center"/>
    </xf>
    <xf numFmtId="0" fontId="19" fillId="4" borderId="0" xfId="0" applyFont="1" applyFill="1" applyAlignment="1">
      <alignment horizontal="justify" vertical="center" wrapText="1"/>
    </xf>
    <xf numFmtId="0" fontId="19" fillId="0" borderId="5" xfId="0" applyFont="1" applyBorder="1" applyAlignment="1">
      <alignment vertical="center" wrapText="1"/>
    </xf>
    <xf numFmtId="0" fontId="22" fillId="4" borderId="13" xfId="0" applyFont="1" applyFill="1" applyBorder="1" applyAlignment="1">
      <alignment horizontal="center" vertical="center" wrapText="1"/>
    </xf>
    <xf numFmtId="0" fontId="21" fillId="4" borderId="11" xfId="0" applyFont="1" applyFill="1" applyBorder="1" applyAlignment="1">
      <alignment horizontal="left" vertical="center"/>
    </xf>
    <xf numFmtId="0" fontId="19" fillId="0" borderId="14" xfId="0" applyFont="1" applyBorder="1" applyAlignment="1">
      <alignment horizontal="left" vertical="center" wrapText="1"/>
    </xf>
    <xf numFmtId="0" fontId="20" fillId="0" borderId="14" xfId="0" applyFont="1" applyBorder="1" applyAlignment="1">
      <alignment horizontal="left" vertical="center" wrapText="1"/>
    </xf>
    <xf numFmtId="14" fontId="20" fillId="0" borderId="14" xfId="0" applyNumberFormat="1" applyFont="1" applyBorder="1" applyAlignment="1">
      <alignment horizontal="left" vertical="center"/>
    </xf>
    <xf numFmtId="0" fontId="18" fillId="0" borderId="6" xfId="0" applyFont="1" applyBorder="1" applyAlignment="1">
      <alignment horizontal="left" vertical="center" wrapText="1"/>
    </xf>
    <xf numFmtId="0" fontId="18" fillId="0" borderId="6" xfId="0" applyFont="1" applyBorder="1" applyAlignment="1">
      <alignment horizontal="justify" vertical="center"/>
    </xf>
    <xf numFmtId="0" fontId="18" fillId="0" borderId="15" xfId="0" applyFont="1" applyBorder="1" applyAlignment="1">
      <alignment horizontal="justify" vertical="center"/>
    </xf>
    <xf numFmtId="164" fontId="0" fillId="0" borderId="0" xfId="0" applyNumberFormat="1"/>
    <xf numFmtId="0" fontId="1" fillId="0" borderId="0" xfId="0" applyFont="1" applyAlignment="1">
      <alignment vertical="center" wrapText="1"/>
    </xf>
    <xf numFmtId="0" fontId="1" fillId="0" borderId="0" xfId="0" applyFont="1" applyAlignment="1">
      <alignment horizontal="center"/>
    </xf>
    <xf numFmtId="0" fontId="4" fillId="2" borderId="5" xfId="0" applyFont="1" applyFill="1" applyBorder="1" applyAlignment="1">
      <alignment horizontal="center" vertical="center" wrapText="1"/>
    </xf>
    <xf numFmtId="0" fontId="0" fillId="0" borderId="5" xfId="0" applyBorder="1" applyAlignment="1">
      <alignment vertical="top"/>
    </xf>
    <xf numFmtId="0" fontId="10" fillId="0" borderId="5" xfId="0" applyFont="1" applyBorder="1" applyAlignment="1">
      <alignment horizontal="center" vertical="top" wrapText="1"/>
    </xf>
    <xf numFmtId="0" fontId="10" fillId="0" borderId="5" xfId="0" applyFont="1" applyBorder="1" applyAlignment="1">
      <alignment horizontal="justify" vertical="top" wrapText="1"/>
    </xf>
    <xf numFmtId="0" fontId="0" fillId="0" borderId="5" xfId="0" applyBorder="1" applyAlignment="1">
      <alignment horizontal="justify" vertical="top" wrapText="1"/>
    </xf>
    <xf numFmtId="0" fontId="0" fillId="0" borderId="5" xfId="0" applyBorder="1" applyAlignment="1">
      <alignment horizontal="left" vertical="top"/>
    </xf>
    <xf numFmtId="0" fontId="0" fillId="0" borderId="5" xfId="0" applyBorder="1" applyAlignment="1">
      <alignment horizontal="center" vertical="top" wrapText="1"/>
    </xf>
    <xf numFmtId="0" fontId="2" fillId="0" borderId="5" xfId="0" applyFont="1" applyBorder="1" applyAlignment="1">
      <alignment vertical="top"/>
    </xf>
    <xf numFmtId="0" fontId="2" fillId="0" borderId="5" xfId="0" applyFont="1" applyBorder="1" applyAlignment="1">
      <alignment horizontal="justify" vertical="top" wrapText="1"/>
    </xf>
    <xf numFmtId="0" fontId="0" fillId="0" borderId="5" xfId="0" applyBorder="1" applyAlignment="1">
      <alignment horizontal="left" vertical="center" wrapText="1"/>
    </xf>
    <xf numFmtId="0" fontId="0" fillId="0" borderId="5" xfId="0" applyBorder="1"/>
    <xf numFmtId="0" fontId="0" fillId="0" borderId="5" xfId="0" applyBorder="1" applyAlignment="1">
      <alignment wrapText="1"/>
    </xf>
    <xf numFmtId="14" fontId="0" fillId="0" borderId="5" xfId="0" applyNumberFormat="1" applyBorder="1" applyAlignment="1">
      <alignment vertical="top"/>
    </xf>
    <xf numFmtId="0" fontId="10" fillId="0" borderId="5" xfId="0" applyFont="1" applyBorder="1" applyAlignment="1">
      <alignment horizontal="left" vertical="top" wrapText="1"/>
    </xf>
    <xf numFmtId="0" fontId="0" fillId="0" borderId="5" xfId="0" applyBorder="1" applyAlignment="1">
      <alignment horizontal="left" vertical="top" wrapText="1"/>
    </xf>
    <xf numFmtId="0" fontId="10" fillId="0" borderId="5" xfId="0" applyFont="1" applyBorder="1" applyAlignment="1">
      <alignment vertical="top"/>
    </xf>
    <xf numFmtId="0" fontId="25" fillId="0" borderId="5" xfId="0" applyFont="1" applyBorder="1"/>
    <xf numFmtId="0" fontId="2" fillId="0" borderId="5" xfId="0" applyFont="1" applyBorder="1"/>
    <xf numFmtId="14" fontId="10" fillId="0" borderId="5" xfId="0" applyNumberFormat="1" applyFont="1" applyBorder="1" applyAlignment="1">
      <alignment vertical="top"/>
    </xf>
    <xf numFmtId="0" fontId="2" fillId="0" borderId="5" xfId="0" applyFont="1" applyBorder="1" applyAlignment="1">
      <alignment horizontal="left" vertical="top" wrapText="1"/>
    </xf>
    <xf numFmtId="0" fontId="0" fillId="2" borderId="0" xfId="0" applyFill="1" applyAlignment="1">
      <alignment horizontal="left" vertical="center" wrapText="1"/>
    </xf>
    <xf numFmtId="0" fontId="0" fillId="2" borderId="0" xfId="0" applyFill="1"/>
    <xf numFmtId="0" fontId="25" fillId="0" borderId="5" xfId="0" applyFont="1" applyBorder="1" applyAlignment="1">
      <alignment horizontal="left" vertical="top"/>
    </xf>
    <xf numFmtId="0" fontId="25" fillId="0" borderId="5" xfId="0" applyFont="1" applyBorder="1" applyAlignment="1">
      <alignment horizontal="left" vertical="top" wrapText="1"/>
    </xf>
    <xf numFmtId="16" fontId="0" fillId="0" borderId="5" xfId="0" applyNumberFormat="1" applyBorder="1" applyAlignment="1">
      <alignment horizontal="left" vertical="top"/>
    </xf>
    <xf numFmtId="0" fontId="10" fillId="0" borderId="5" xfId="0" applyFont="1" applyBorder="1" applyAlignment="1">
      <alignment horizontal="left" vertical="top"/>
    </xf>
    <xf numFmtId="0" fontId="0" fillId="0" borderId="5" xfId="0" applyBorder="1" applyAlignment="1">
      <alignment vertical="top" wrapText="1"/>
    </xf>
    <xf numFmtId="14" fontId="2" fillId="0" borderId="5" xfId="0" applyNumberFormat="1" applyFont="1" applyBorder="1" applyAlignment="1">
      <alignment horizontal="left" vertical="top"/>
    </xf>
    <xf numFmtId="0" fontId="2" fillId="0" borderId="5" xfId="0" applyFont="1" applyBorder="1" applyAlignment="1">
      <alignment vertical="top" wrapText="1"/>
    </xf>
    <xf numFmtId="0" fontId="0" fillId="2" borderId="1" xfId="0" applyFill="1" applyBorder="1"/>
    <xf numFmtId="0" fontId="8" fillId="0" borderId="1" xfId="0" applyFont="1" applyBorder="1" applyAlignment="1">
      <alignment horizontal="left" vertical="center"/>
    </xf>
    <xf numFmtId="0" fontId="0" fillId="0" borderId="1" xfId="0" applyBorder="1"/>
    <xf numFmtId="0" fontId="7" fillId="0" borderId="5" xfId="20" applyFont="1" applyFill="1" applyBorder="1" applyAlignment="1">
      <alignment horizontal="left" vertical="center"/>
    </xf>
    <xf numFmtId="0" fontId="7" fillId="0" borderId="5" xfId="20" applyFont="1" applyBorder="1" applyAlignment="1">
      <alignment horizontal="left" vertical="top"/>
    </xf>
    <xf numFmtId="0" fontId="7" fillId="0" borderId="5" xfId="20" applyFont="1" applyFill="1" applyBorder="1" applyAlignment="1">
      <alignment horizontal="left" wrapText="1"/>
    </xf>
    <xf numFmtId="0" fontId="7" fillId="0" borderId="5" xfId="20" applyFont="1" applyBorder="1" applyAlignment="1">
      <alignment horizontal="left" wrapText="1"/>
    </xf>
    <xf numFmtId="0" fontId="7" fillId="0" borderId="5" xfId="20" applyFont="1" applyBorder="1" applyAlignment="1">
      <alignment horizontal="left" vertical="top" wrapText="1"/>
    </xf>
    <xf numFmtId="0" fontId="7" fillId="0" borderId="5" xfId="0" applyFont="1" applyBorder="1" applyAlignment="1">
      <alignment vertical="top"/>
    </xf>
    <xf numFmtId="14" fontId="7" fillId="0" borderId="5" xfId="0" applyNumberFormat="1" applyFont="1" applyBorder="1" applyAlignment="1">
      <alignment horizontal="center"/>
    </xf>
    <xf numFmtId="14" fontId="12" fillId="0" borderId="5" xfId="0" applyNumberFormat="1" applyFont="1" applyBorder="1" applyAlignment="1">
      <alignment horizontal="center"/>
    </xf>
    <xf numFmtId="0" fontId="13" fillId="0" borderId="5" xfId="0" applyFont="1" applyBorder="1" applyAlignment="1">
      <alignment horizontal="left" vertical="center" wrapText="1"/>
    </xf>
    <xf numFmtId="0" fontId="28" fillId="5" borderId="5" xfId="0" applyFont="1" applyFill="1" applyBorder="1" applyAlignment="1">
      <alignment horizontal="center" vertical="center" wrapText="1"/>
    </xf>
    <xf numFmtId="0" fontId="1" fillId="0" borderId="5" xfId="0" applyFont="1" applyBorder="1"/>
    <xf numFmtId="0" fontId="1" fillId="0" borderId="5" xfId="0" applyFont="1" applyBorder="1" applyAlignment="1">
      <alignment horizontal="center" vertical="center"/>
    </xf>
    <xf numFmtId="0" fontId="5" fillId="6" borderId="5" xfId="0" applyFont="1" applyFill="1" applyBorder="1" applyAlignment="1">
      <alignment horizontal="center" vertical="center" wrapText="1"/>
    </xf>
    <xf numFmtId="16" fontId="1" fillId="0" borderId="5" xfId="0" applyNumberFormat="1" applyFont="1" applyBorder="1" applyAlignment="1">
      <alignment horizontal="center" vertical="center" wrapText="1"/>
    </xf>
    <xf numFmtId="0" fontId="7" fillId="0" borderId="0" xfId="0" applyFont="1" applyAlignment="1">
      <alignment horizontal="center" vertical="center"/>
    </xf>
    <xf numFmtId="0" fontId="1" fillId="0" borderId="0" xfId="0" applyFont="1" applyAlignment="1">
      <alignment wrapText="1"/>
    </xf>
    <xf numFmtId="0" fontId="1" fillId="0" borderId="1" xfId="0" applyFont="1" applyBorder="1" applyAlignment="1">
      <alignment horizontal="center" vertical="center"/>
    </xf>
    <xf numFmtId="0" fontId="1" fillId="0" borderId="5" xfId="0" applyFont="1" applyBorder="1" applyAlignment="1">
      <alignment horizontal="left" vertical="center" wrapText="1"/>
    </xf>
    <xf numFmtId="0" fontId="14" fillId="0" borderId="0" xfId="0" applyFont="1" applyAlignment="1">
      <alignment wrapText="1"/>
    </xf>
    <xf numFmtId="0" fontId="1" fillId="0" borderId="0" xfId="0" applyFont="1" applyAlignment="1">
      <alignment vertical="center"/>
    </xf>
    <xf numFmtId="0" fontId="28" fillId="5" borderId="14" xfId="0" applyFont="1" applyFill="1" applyBorder="1" applyAlignment="1">
      <alignment horizontal="center" vertical="center" wrapText="1"/>
    </xf>
    <xf numFmtId="0" fontId="1" fillId="0" borderId="5" xfId="0" applyFont="1" applyBorder="1" applyAlignment="1">
      <alignment horizontal="justify" vertical="center" wrapText="1"/>
    </xf>
    <xf numFmtId="14" fontId="1" fillId="0" borderId="5" xfId="0" applyNumberFormat="1" applyFont="1" applyBorder="1"/>
    <xf numFmtId="0" fontId="29" fillId="0" borderId="5" xfId="0" applyFont="1" applyBorder="1" applyAlignment="1">
      <alignment horizontal="left" vertical="center" wrapText="1"/>
    </xf>
    <xf numFmtId="0" fontId="30" fillId="0" borderId="16" xfId="0" applyFont="1" applyBorder="1" applyAlignment="1">
      <alignment horizontal="center" vertical="center" wrapText="1"/>
    </xf>
    <xf numFmtId="0" fontId="28" fillId="0" borderId="4" xfId="0" applyFont="1" applyBorder="1" applyAlignment="1">
      <alignment horizontal="center" vertical="center" wrapText="1"/>
    </xf>
    <xf numFmtId="0" fontId="28" fillId="0" borderId="17" xfId="0" applyFont="1" applyBorder="1" applyAlignment="1">
      <alignment horizontal="center" vertical="center" wrapText="1"/>
    </xf>
    <xf numFmtId="0" fontId="1" fillId="2" borderId="0" xfId="0" applyFont="1" applyFill="1"/>
    <xf numFmtId="0" fontId="1" fillId="2" borderId="0" xfId="0" applyFont="1" applyFill="1" applyAlignment="1">
      <alignment horizontal="left" vertical="center" wrapText="1"/>
    </xf>
    <xf numFmtId="0" fontId="1" fillId="2" borderId="0" xfId="0" applyFont="1" applyFill="1" applyAlignment="1">
      <alignment horizontal="center" vertical="center" wrapText="1"/>
    </xf>
    <xf numFmtId="49" fontId="1" fillId="2" borderId="0" xfId="0" applyNumberFormat="1" applyFont="1" applyFill="1" applyAlignment="1">
      <alignment horizontal="left" vertical="center" wrapText="1"/>
    </xf>
    <xf numFmtId="0" fontId="7" fillId="0" borderId="5" xfId="0" applyFont="1" applyBorder="1" applyAlignment="1">
      <alignment horizontal="center" vertical="center" wrapText="1"/>
    </xf>
    <xf numFmtId="0" fontId="5" fillId="0" borderId="0" xfId="0" applyFont="1" applyAlignment="1">
      <alignment horizontal="right"/>
    </xf>
    <xf numFmtId="0" fontId="5" fillId="0" borderId="0" xfId="0" applyFont="1" applyAlignment="1">
      <alignment wrapText="1"/>
    </xf>
    <xf numFmtId="0" fontId="1" fillId="0" borderId="5" xfId="0" applyFont="1" applyBorder="1" applyAlignment="1">
      <alignment vertical="center" wrapText="1"/>
    </xf>
    <xf numFmtId="0" fontId="31" fillId="0" borderId="5" xfId="0" applyFont="1" applyBorder="1" applyAlignment="1">
      <alignment horizontal="center" vertical="center" wrapText="1"/>
    </xf>
    <xf numFmtId="0" fontId="31" fillId="0" borderId="5" xfId="0" applyFont="1" applyBorder="1" applyAlignment="1">
      <alignment horizontal="center" vertical="center"/>
    </xf>
    <xf numFmtId="0" fontId="28" fillId="5" borderId="17" xfId="0" applyFont="1" applyFill="1" applyBorder="1" applyAlignment="1">
      <alignment horizontal="center" vertical="center" wrapText="1"/>
    </xf>
    <xf numFmtId="0" fontId="28" fillId="5" borderId="18" xfId="0" applyFont="1" applyFill="1" applyBorder="1" applyAlignment="1">
      <alignment horizontal="center" vertical="center" wrapText="1"/>
    </xf>
    <xf numFmtId="49" fontId="28" fillId="5" borderId="18" xfId="0" applyNumberFormat="1" applyFont="1" applyFill="1" applyBorder="1" applyAlignment="1">
      <alignment horizontal="center" vertical="center" wrapText="1"/>
    </xf>
    <xf numFmtId="0" fontId="28" fillId="5" borderId="16" xfId="0" applyFont="1" applyFill="1" applyBorder="1" applyAlignment="1">
      <alignment horizontal="center" vertical="center" wrapText="1"/>
    </xf>
    <xf numFmtId="0" fontId="1" fillId="7" borderId="5" xfId="0" applyFont="1" applyFill="1" applyBorder="1" applyAlignment="1">
      <alignment wrapText="1"/>
    </xf>
    <xf numFmtId="0" fontId="1" fillId="7" borderId="5" xfId="0" applyFont="1" applyFill="1" applyBorder="1" applyAlignment="1">
      <alignment horizontal="center" vertical="center"/>
    </xf>
    <xf numFmtId="0" fontId="1" fillId="0" borderId="0" xfId="0" applyFont="1" applyAlignment="1">
      <alignment horizontal="left" wrapText="1"/>
    </xf>
    <xf numFmtId="0" fontId="1" fillId="8" borderId="5" xfId="0" applyFont="1" applyFill="1" applyBorder="1" applyAlignment="1">
      <alignment wrapText="1"/>
    </xf>
    <xf numFmtId="0" fontId="1" fillId="8" borderId="5" xfId="0" applyFont="1" applyFill="1" applyBorder="1" applyAlignment="1">
      <alignment horizontal="center" vertical="center"/>
    </xf>
    <xf numFmtId="0" fontId="1" fillId="9" borderId="5" xfId="0" applyFont="1" applyFill="1" applyBorder="1" applyAlignment="1">
      <alignment wrapText="1"/>
    </xf>
    <xf numFmtId="0" fontId="1" fillId="9" borderId="5" xfId="0" applyFont="1" applyFill="1" applyBorder="1" applyAlignment="1">
      <alignment horizontal="center" vertical="center"/>
    </xf>
    <xf numFmtId="0" fontId="5" fillId="0" borderId="5" xfId="0" applyFont="1" applyBorder="1" applyAlignment="1">
      <alignment horizontal="center" vertical="center" wrapText="1"/>
    </xf>
    <xf numFmtId="0" fontId="32" fillId="0" borderId="0" xfId="0" applyFont="1"/>
    <xf numFmtId="0" fontId="5" fillId="0" borderId="5" xfId="0" applyFont="1" applyBorder="1" applyAlignment="1">
      <alignment horizontal="center" vertical="center"/>
    </xf>
    <xf numFmtId="0" fontId="1" fillId="0" borderId="5" xfId="0" applyFont="1" applyBorder="1" applyAlignment="1">
      <alignment horizontal="left" vertical="center"/>
    </xf>
    <xf numFmtId="2" fontId="5" fillId="0" borderId="5" xfId="0" applyNumberFormat="1" applyFont="1" applyBorder="1" applyAlignment="1">
      <alignment horizontal="center" vertical="center" wrapText="1"/>
    </xf>
    <xf numFmtId="0" fontId="1" fillId="0" borderId="19" xfId="0" applyFont="1" applyBorder="1" applyAlignment="1">
      <alignment horizontal="left" vertical="top" wrapText="1"/>
    </xf>
    <xf numFmtId="0" fontId="7" fillId="0" borderId="5" xfId="22" applyFont="1" applyBorder="1" applyAlignment="1">
      <alignment horizontal="justify" vertical="center" wrapText="1"/>
      <protection/>
    </xf>
    <xf numFmtId="0" fontId="7" fillId="0" borderId="5" xfId="22" applyFont="1" applyBorder="1" applyAlignment="1">
      <alignment horizontal="left" vertical="center"/>
      <protection/>
    </xf>
    <xf numFmtId="0" fontId="7" fillId="0" borderId="19" xfId="22" applyFont="1" applyBorder="1" applyAlignment="1">
      <alignment horizontal="left" vertical="top" wrapText="1"/>
      <protection/>
    </xf>
    <xf numFmtId="0" fontId="14" fillId="0" borderId="5" xfId="22" applyFont="1" applyBorder="1" applyAlignment="1">
      <alignment horizontal="center" vertical="center" wrapText="1"/>
      <protection/>
    </xf>
    <xf numFmtId="2" fontId="14" fillId="0" borderId="5" xfId="22" applyNumberFormat="1" applyFont="1" applyBorder="1" applyAlignment="1">
      <alignment horizontal="center" vertical="center" wrapText="1"/>
      <protection/>
    </xf>
    <xf numFmtId="2" fontId="5" fillId="0" borderId="5" xfId="0" applyNumberFormat="1" applyFont="1" applyBorder="1" applyAlignment="1">
      <alignment horizontal="center" vertical="center"/>
    </xf>
    <xf numFmtId="164" fontId="5" fillId="0" borderId="5" xfId="0" applyNumberFormat="1" applyFont="1" applyBorder="1" applyAlignment="1">
      <alignment horizontal="center" vertical="center"/>
    </xf>
    <xf numFmtId="0" fontId="33" fillId="0" borderId="1" xfId="0" applyFont="1" applyBorder="1" applyAlignment="1">
      <alignment horizontal="center" vertical="center" wrapText="1"/>
    </xf>
    <xf numFmtId="0" fontId="33" fillId="0" borderId="0" xfId="0" applyFont="1" applyAlignment="1">
      <alignment horizontal="center" vertical="center"/>
    </xf>
    <xf numFmtId="0" fontId="7" fillId="0" borderId="1" xfId="0" applyFont="1" applyBorder="1" applyAlignment="1">
      <alignment horizontal="center" vertical="center"/>
    </xf>
    <xf numFmtId="0" fontId="7" fillId="0" borderId="5" xfId="0" applyFont="1" applyBorder="1" applyAlignment="1">
      <alignment horizontal="left" vertical="top" wrapText="1"/>
    </xf>
    <xf numFmtId="49" fontId="3" fillId="2" borderId="20" xfId="0" applyNumberFormat="1" applyFont="1" applyFill="1" applyBorder="1" applyAlignment="1">
      <alignment horizontal="left" vertical="center" wrapText="1"/>
    </xf>
    <xf numFmtId="0" fontId="3" fillId="2" borderId="20" xfId="0" applyFont="1" applyFill="1" applyBorder="1" applyAlignment="1">
      <alignment horizontal="left" vertical="center" wrapText="1"/>
    </xf>
    <xf numFmtId="0" fontId="0" fillId="2" borderId="20" xfId="0" applyFill="1" applyBorder="1" applyAlignment="1">
      <alignment horizontal="left" vertical="center" wrapText="1"/>
    </xf>
    <xf numFmtId="0" fontId="0" fillId="2" borderId="21" xfId="0" applyFill="1" applyBorder="1" applyAlignment="1">
      <alignment horizontal="left" vertical="center" wrapText="1"/>
    </xf>
    <xf numFmtId="49" fontId="3" fillId="2" borderId="22" xfId="0" applyNumberFormat="1" applyFont="1" applyFill="1" applyBorder="1" applyAlignment="1">
      <alignment horizontal="left" vertical="center" wrapText="1"/>
    </xf>
    <xf numFmtId="0" fontId="3" fillId="2" borderId="22" xfId="0" applyFont="1" applyFill="1" applyBorder="1" applyAlignment="1">
      <alignment horizontal="left" vertical="center" wrapText="1"/>
    </xf>
    <xf numFmtId="0" fontId="0" fillId="2" borderId="22" xfId="0" applyFill="1" applyBorder="1" applyAlignment="1">
      <alignment horizontal="left" vertical="center" wrapText="1"/>
    </xf>
    <xf numFmtId="0" fontId="10" fillId="2" borderId="22" xfId="0" applyFont="1" applyFill="1" applyBorder="1" applyAlignment="1">
      <alignment horizontal="left" vertical="center" wrapText="1"/>
    </xf>
    <xf numFmtId="0" fontId="10" fillId="2" borderId="23" xfId="0" applyFont="1" applyFill="1" applyBorder="1" applyAlignment="1">
      <alignment horizontal="left" vertical="center" wrapText="1"/>
    </xf>
    <xf numFmtId="0" fontId="3" fillId="2" borderId="0" xfId="0" applyFont="1" applyFill="1" applyAlignment="1">
      <alignment horizontal="left" vertical="center" wrapText="1"/>
    </xf>
    <xf numFmtId="0" fontId="10" fillId="2" borderId="0" xfId="0" applyFont="1" applyFill="1" applyAlignment="1">
      <alignment horizontal="left" vertical="center" wrapText="1"/>
    </xf>
    <xf numFmtId="0" fontId="10" fillId="2" borderId="24" xfId="0" applyFont="1" applyFill="1" applyBorder="1" applyAlignment="1">
      <alignment horizontal="left" vertical="center" wrapText="1"/>
    </xf>
    <xf numFmtId="0" fontId="10" fillId="2" borderId="25" xfId="0" applyFont="1" applyFill="1" applyBorder="1" applyAlignment="1">
      <alignment horizontal="left" vertical="center" wrapText="1"/>
    </xf>
    <xf numFmtId="49" fontId="3" fillId="2" borderId="26" xfId="0" applyNumberFormat="1" applyFont="1" applyFill="1" applyBorder="1" applyAlignment="1">
      <alignment vertical="center"/>
    </xf>
    <xf numFmtId="0" fontId="3" fillId="2" borderId="26" xfId="0" applyFont="1" applyFill="1" applyBorder="1" applyAlignment="1">
      <alignment vertical="center"/>
    </xf>
    <xf numFmtId="0" fontId="0" fillId="2" borderId="26" xfId="0" applyFill="1" applyBorder="1" applyAlignment="1">
      <alignment vertical="center"/>
    </xf>
    <xf numFmtId="0" fontId="34" fillId="2" borderId="25" xfId="0" applyFont="1" applyFill="1" applyBorder="1" applyAlignment="1">
      <alignment horizontal="left" vertical="center" wrapText="1"/>
    </xf>
    <xf numFmtId="49" fontId="3" fillId="2" borderId="27" xfId="0" applyNumberFormat="1" applyFont="1" applyFill="1" applyBorder="1" applyAlignment="1">
      <alignment horizontal="left" vertical="center" wrapText="1"/>
    </xf>
    <xf numFmtId="0" fontId="3" fillId="2" borderId="27" xfId="0" applyFont="1" applyFill="1" applyBorder="1" applyAlignment="1">
      <alignment horizontal="left" vertical="center" wrapText="1"/>
    </xf>
    <xf numFmtId="0" fontId="0" fillId="2" borderId="27" xfId="0" applyFill="1" applyBorder="1" applyAlignment="1">
      <alignment horizontal="left" vertical="center" wrapText="1"/>
    </xf>
    <xf numFmtId="0" fontId="0" fillId="2" borderId="28" xfId="0" applyFill="1" applyBorder="1" applyAlignment="1">
      <alignment horizontal="left" vertical="center" wrapText="1"/>
    </xf>
    <xf numFmtId="49" fontId="3" fillId="2" borderId="2" xfId="0" applyNumberFormat="1" applyFont="1" applyFill="1" applyBorder="1" applyAlignment="1">
      <alignment horizontal="left" vertical="center" wrapText="1"/>
    </xf>
    <xf numFmtId="0" fontId="3" fillId="2" borderId="2" xfId="0" applyFont="1" applyFill="1" applyBorder="1" applyAlignment="1">
      <alignment horizontal="left" vertical="center" wrapText="1"/>
    </xf>
    <xf numFmtId="0" fontId="0" fillId="2" borderId="2" xfId="0" applyFill="1" applyBorder="1" applyAlignment="1">
      <alignment horizontal="left" vertical="center" wrapText="1"/>
    </xf>
    <xf numFmtId="0" fontId="0" fillId="2" borderId="29" xfId="0" applyFill="1" applyBorder="1" applyAlignment="1">
      <alignment horizontal="left" vertical="center" wrapText="1"/>
    </xf>
    <xf numFmtId="49" fontId="3" fillId="2" borderId="30" xfId="0" applyNumberFormat="1" applyFont="1" applyFill="1" applyBorder="1" applyAlignment="1">
      <alignment horizontal="left" vertical="center" wrapText="1"/>
    </xf>
    <xf numFmtId="0" fontId="3" fillId="2" borderId="30" xfId="0" applyFont="1" applyFill="1" applyBorder="1" applyAlignment="1">
      <alignment horizontal="left" vertical="center" wrapText="1"/>
    </xf>
    <xf numFmtId="0" fontId="0" fillId="2" borderId="30" xfId="0" applyFill="1" applyBorder="1" applyAlignment="1">
      <alignment horizontal="left" vertical="center" wrapText="1"/>
    </xf>
    <xf numFmtId="0" fontId="10" fillId="2" borderId="2" xfId="0" applyFont="1" applyFill="1" applyBorder="1" applyAlignment="1">
      <alignment horizontal="left" vertical="center" wrapText="1"/>
    </xf>
    <xf numFmtId="0" fontId="10" fillId="2" borderId="29" xfId="0" applyFont="1" applyFill="1" applyBorder="1" applyAlignment="1">
      <alignment horizontal="left" vertical="center" wrapText="1"/>
    </xf>
    <xf numFmtId="0" fontId="10" fillId="2" borderId="30" xfId="0" applyFont="1" applyFill="1" applyBorder="1" applyAlignment="1">
      <alignment horizontal="left" vertical="center" wrapText="1"/>
    </xf>
    <xf numFmtId="0" fontId="10" fillId="2" borderId="19" xfId="0" applyFont="1" applyFill="1" applyBorder="1" applyAlignment="1">
      <alignment horizontal="left" vertical="center" wrapText="1"/>
    </xf>
    <xf numFmtId="49" fontId="3" fillId="2" borderId="18" xfId="0" applyNumberFormat="1" applyFont="1" applyFill="1" applyBorder="1" applyAlignment="1">
      <alignment horizontal="left" vertical="center" wrapText="1"/>
    </xf>
    <xf numFmtId="0" fontId="3" fillId="2" borderId="18" xfId="0" applyFont="1" applyFill="1" applyBorder="1" applyAlignment="1">
      <alignment horizontal="left" vertical="center" wrapText="1"/>
    </xf>
    <xf numFmtId="0" fontId="0" fillId="2" borderId="18" xfId="0" applyFill="1" applyBorder="1" applyAlignment="1">
      <alignment horizontal="left" vertical="center" wrapText="1"/>
    </xf>
    <xf numFmtId="0" fontId="10" fillId="2" borderId="18" xfId="0" applyFont="1" applyFill="1" applyBorder="1" applyAlignment="1">
      <alignment horizontal="left" vertical="center" wrapText="1"/>
    </xf>
    <xf numFmtId="0" fontId="10" fillId="2" borderId="16" xfId="0" applyFont="1" applyFill="1" applyBorder="1" applyAlignment="1">
      <alignment horizontal="left" vertical="center" wrapText="1"/>
    </xf>
    <xf numFmtId="0" fontId="0" fillId="2" borderId="19" xfId="0" applyFill="1" applyBorder="1" applyAlignment="1">
      <alignment horizontal="left" vertical="center" wrapText="1"/>
    </xf>
    <xf numFmtId="0" fontId="31" fillId="0" borderId="0" xfId="0" applyFont="1" applyAlignment="1">
      <alignment horizontal="center" vertical="center"/>
    </xf>
    <xf numFmtId="0" fontId="31" fillId="0" borderId="0" xfId="0" applyFont="1" applyAlignment="1">
      <alignment horizontal="center" vertical="center" wrapText="1"/>
    </xf>
    <xf numFmtId="0" fontId="0" fillId="2" borderId="5" xfId="0" applyFill="1" applyBorder="1" applyAlignment="1">
      <alignment horizontal="left" vertical="center" wrapText="1"/>
    </xf>
    <xf numFmtId="0" fontId="31" fillId="0" borderId="4" xfId="0" applyFont="1" applyBorder="1" applyAlignment="1">
      <alignment horizontal="center" vertical="center"/>
    </xf>
    <xf numFmtId="0" fontId="31" fillId="0" borderId="4" xfId="0" applyFont="1" applyBorder="1" applyAlignment="1">
      <alignment horizontal="center" vertical="center" wrapText="1"/>
    </xf>
    <xf numFmtId="0" fontId="0" fillId="2" borderId="5" xfId="0" applyFill="1" applyBorder="1" applyAlignment="1">
      <alignment vertical="center" wrapText="1"/>
    </xf>
    <xf numFmtId="14" fontId="7" fillId="0" borderId="5" xfId="0" applyNumberFormat="1" applyFont="1" applyBorder="1" applyAlignment="1">
      <alignment horizontal="left" wrapText="1"/>
    </xf>
    <xf numFmtId="0" fontId="0" fillId="0" borderId="5" xfId="0" applyBorder="1" applyAlignment="1">
      <alignment horizontal="center" vertical="center" wrapText="1"/>
    </xf>
    <xf numFmtId="3" fontId="0" fillId="0" borderId="5" xfId="0" applyNumberFormat="1" applyBorder="1" applyAlignment="1">
      <alignment horizontal="center" vertical="center" wrapText="1"/>
    </xf>
    <xf numFmtId="4" fontId="0" fillId="0" borderId="5" xfId="0" applyNumberFormat="1" applyBorder="1" applyAlignment="1">
      <alignment horizontal="center" vertical="center" wrapText="1"/>
    </xf>
    <xf numFmtId="0" fontId="10" fillId="0" borderId="5" xfId="0" applyFont="1" applyBorder="1" applyAlignment="1">
      <alignment horizontal="left" vertical="center" wrapText="1"/>
    </xf>
    <xf numFmtId="4" fontId="0" fillId="0" borderId="5" xfId="0" applyNumberFormat="1" applyBorder="1" applyAlignment="1">
      <alignment horizontal="left" vertical="center" wrapText="1"/>
    </xf>
    <xf numFmtId="14" fontId="7" fillId="10" borderId="5" xfId="0" applyNumberFormat="1" applyFont="1" applyFill="1" applyBorder="1" applyAlignment="1">
      <alignment horizontal="center" vertical="top"/>
    </xf>
    <xf numFmtId="0" fontId="27" fillId="0" borderId="5" xfId="20" applyFont="1" applyBorder="1" applyAlignment="1">
      <alignment horizontal="left" wrapText="1"/>
    </xf>
    <xf numFmtId="14" fontId="7" fillId="0" borderId="5" xfId="0" applyNumberFormat="1" applyFont="1" applyBorder="1" applyAlignment="1">
      <alignment horizontal="center" vertical="top"/>
    </xf>
    <xf numFmtId="0" fontId="5" fillId="0" borderId="19" xfId="0" applyFont="1" applyBorder="1" applyAlignment="1">
      <alignment horizontal="center" vertical="center" wrapText="1"/>
    </xf>
    <xf numFmtId="0" fontId="11" fillId="0" borderId="5" xfId="0" applyFont="1" applyBorder="1" applyAlignment="1">
      <alignment horizontal="center" vertical="center" wrapText="1"/>
    </xf>
    <xf numFmtId="0" fontId="7" fillId="0" borderId="0" xfId="0" applyFont="1" applyAlignment="1">
      <alignment vertical="center" wrapText="1"/>
    </xf>
    <xf numFmtId="0" fontId="33" fillId="0" borderId="0" xfId="0" applyFont="1" applyAlignment="1">
      <alignment vertical="center" wrapText="1"/>
    </xf>
    <xf numFmtId="0" fontId="15" fillId="0" borderId="0" xfId="0" applyFont="1" applyAlignment="1">
      <alignment vertical="center"/>
    </xf>
    <xf numFmtId="0" fontId="15" fillId="0" borderId="1" xfId="0" applyFont="1" applyBorder="1" applyAlignment="1">
      <alignment vertical="center"/>
    </xf>
    <xf numFmtId="0" fontId="1" fillId="0" borderId="1" xfId="0" applyFont="1" applyBorder="1"/>
    <xf numFmtId="0" fontId="32" fillId="0" borderId="1" xfId="0" applyFont="1" applyBorder="1"/>
    <xf numFmtId="0" fontId="32" fillId="0" borderId="0" xfId="0" applyFont="1" applyAlignment="1">
      <alignment wrapText="1"/>
    </xf>
    <xf numFmtId="0" fontId="32" fillId="0" borderId="5" xfId="0" applyFont="1" applyBorder="1" applyAlignment="1">
      <alignment horizontal="left" vertical="center" wrapText="1"/>
    </xf>
    <xf numFmtId="0" fontId="39" fillId="11" borderId="30" xfId="0" applyFont="1" applyFill="1" applyBorder="1" applyAlignment="1">
      <alignment horizontal="left" vertical="center" wrapText="1"/>
    </xf>
    <xf numFmtId="0" fontId="40" fillId="11" borderId="31" xfId="0" applyFont="1" applyFill="1" applyBorder="1" applyAlignment="1">
      <alignment horizontal="center" vertical="center"/>
    </xf>
    <xf numFmtId="0" fontId="40" fillId="11" borderId="30" xfId="0" applyFont="1" applyFill="1" applyBorder="1" applyAlignment="1">
      <alignment horizontal="center" vertical="center"/>
    </xf>
    <xf numFmtId="0" fontId="32" fillId="0" borderId="0" xfId="0" applyFont="1" applyAlignment="1">
      <alignment vertical="center"/>
    </xf>
    <xf numFmtId="0" fontId="32" fillId="0" borderId="31" xfId="0" applyFont="1" applyBorder="1" applyAlignment="1">
      <alignment horizontal="left" vertical="center" wrapText="1"/>
    </xf>
    <xf numFmtId="0" fontId="32" fillId="0" borderId="30" xfId="0" applyFont="1" applyBorder="1" applyAlignment="1">
      <alignment horizontal="left" vertical="center" wrapText="1"/>
    </xf>
    <xf numFmtId="0" fontId="32" fillId="0" borderId="31" xfId="0" applyFont="1" applyBorder="1" applyAlignment="1">
      <alignment horizontal="left" vertical="center"/>
    </xf>
    <xf numFmtId="0" fontId="32" fillId="0" borderId="5" xfId="0" applyFont="1" applyBorder="1" applyAlignment="1">
      <alignment vertical="center"/>
    </xf>
    <xf numFmtId="0" fontId="41" fillId="0" borderId="1" xfId="0" applyFont="1" applyBorder="1" applyAlignment="1">
      <alignment horizontal="center" vertical="center"/>
    </xf>
    <xf numFmtId="0" fontId="39" fillId="11" borderId="31" xfId="0" applyFont="1" applyFill="1" applyBorder="1" applyAlignment="1">
      <alignment horizontal="center" vertical="center" wrapText="1"/>
    </xf>
    <xf numFmtId="0" fontId="32" fillId="0" borderId="5" xfId="0" applyFont="1" applyBorder="1" applyAlignment="1">
      <alignment horizontal="center" vertical="center"/>
    </xf>
    <xf numFmtId="0" fontId="35" fillId="2" borderId="29" xfId="0" applyFont="1" applyFill="1" applyBorder="1" applyAlignment="1">
      <alignment horizontal="left" vertical="center" wrapText="1"/>
    </xf>
    <xf numFmtId="0" fontId="32" fillId="0" borderId="31" xfId="0" applyFont="1" applyBorder="1" applyAlignment="1">
      <alignment horizontal="center" vertical="center"/>
    </xf>
    <xf numFmtId="14" fontId="38" fillId="0" borderId="31" xfId="0" applyNumberFormat="1" applyFont="1" applyBorder="1" applyAlignment="1">
      <alignment horizontal="center" vertical="center"/>
    </xf>
    <xf numFmtId="0" fontId="40" fillId="11" borderId="19" xfId="0" applyFont="1" applyFill="1" applyBorder="1" applyAlignment="1">
      <alignment horizontal="left" vertical="center"/>
    </xf>
    <xf numFmtId="0" fontId="38" fillId="0" borderId="31" xfId="0" applyFont="1" applyBorder="1" applyAlignment="1">
      <alignment horizontal="left" vertical="center" wrapText="1"/>
    </xf>
    <xf numFmtId="0" fontId="32" fillId="0" borderId="31" xfId="0" applyFont="1" applyBorder="1" applyAlignment="1">
      <alignment horizontal="center" vertical="center" wrapText="1"/>
    </xf>
    <xf numFmtId="14" fontId="1" fillId="0" borderId="5" xfId="0" applyNumberFormat="1" applyFont="1" applyBorder="1" applyAlignment="1">
      <alignment horizontal="center" vertical="center"/>
    </xf>
    <xf numFmtId="0" fontId="3" fillId="0" borderId="5" xfId="0" applyFont="1" applyBorder="1" applyAlignment="1">
      <alignment horizontal="center" vertical="center" wrapText="1"/>
    </xf>
    <xf numFmtId="0" fontId="0" fillId="0" borderId="5" xfId="0" applyBorder="1" applyAlignment="1">
      <alignment vertical="center" wrapText="1"/>
    </xf>
    <xf numFmtId="165" fontId="0" fillId="0" borderId="5" xfId="0" applyNumberFormat="1" applyBorder="1" applyAlignment="1">
      <alignment vertical="center" wrapText="1"/>
    </xf>
    <xf numFmtId="166" fontId="0" fillId="0" borderId="5" xfId="0" applyNumberFormat="1" applyBorder="1" applyAlignment="1">
      <alignment vertical="center" wrapText="1"/>
    </xf>
    <xf numFmtId="167" fontId="0" fillId="0" borderId="5" xfId="0" applyNumberFormat="1" applyBorder="1" applyAlignment="1">
      <alignment vertical="center" wrapText="1"/>
    </xf>
    <xf numFmtId="14" fontId="1" fillId="0" borderId="5" xfId="0" applyNumberFormat="1" applyFont="1" applyBorder="1" applyAlignment="1">
      <alignment horizontal="center" vertical="center" wrapText="1"/>
    </xf>
    <xf numFmtId="0" fontId="7" fillId="0" borderId="16" xfId="0" applyFont="1" applyBorder="1" applyAlignment="1">
      <alignment horizontal="center" vertical="center" wrapText="1"/>
    </xf>
    <xf numFmtId="14" fontId="7" fillId="0" borderId="4" xfId="0" applyNumberFormat="1" applyFont="1" applyBorder="1" applyAlignment="1">
      <alignment horizontal="center" vertical="center"/>
    </xf>
    <xf numFmtId="0" fontId="7" fillId="0" borderId="4" xfId="0" applyFont="1" applyBorder="1" applyAlignment="1">
      <alignment horizontal="center" vertical="center" wrapText="1"/>
    </xf>
    <xf numFmtId="0" fontId="7" fillId="0" borderId="17" xfId="0" applyFont="1" applyBorder="1" applyAlignment="1">
      <alignment horizontal="center" vertical="center" wrapText="1"/>
    </xf>
    <xf numFmtId="14" fontId="7" fillId="0" borderId="4" xfId="0" applyNumberFormat="1" applyFont="1" applyBorder="1" applyAlignment="1">
      <alignment horizontal="center" vertical="center" wrapText="1"/>
    </xf>
    <xf numFmtId="14" fontId="7" fillId="0" borderId="17" xfId="0" applyNumberFormat="1" applyFont="1" applyBorder="1" applyAlignment="1">
      <alignment horizontal="center" vertical="center" wrapText="1"/>
    </xf>
    <xf numFmtId="0" fontId="7" fillId="0" borderId="4" xfId="0" applyFont="1" applyBorder="1" applyAlignment="1">
      <alignment horizontal="center" vertical="center"/>
    </xf>
    <xf numFmtId="0" fontId="42" fillId="5" borderId="5" xfId="0" applyFont="1" applyFill="1" applyBorder="1" applyAlignment="1">
      <alignment vertical="center" wrapText="1"/>
    </xf>
    <xf numFmtId="0" fontId="42" fillId="5" borderId="32" xfId="0" applyFont="1" applyFill="1" applyBorder="1" applyAlignment="1">
      <alignment horizontal="center" vertical="center" wrapText="1"/>
    </xf>
    <xf numFmtId="0" fontId="42" fillId="5" borderId="14" xfId="0" applyFont="1" applyFill="1" applyBorder="1" applyAlignment="1">
      <alignment horizontal="center" vertical="center" wrapText="1"/>
    </xf>
    <xf numFmtId="0" fontId="42" fillId="5" borderId="31" xfId="0" applyFont="1" applyFill="1" applyBorder="1" applyAlignment="1">
      <alignment horizontal="center" vertical="center" wrapText="1"/>
    </xf>
    <xf numFmtId="0" fontId="0" fillId="2" borderId="33" xfId="0" applyFill="1" applyBorder="1" applyAlignment="1">
      <alignment horizontal="left" vertical="center" wrapText="1"/>
    </xf>
    <xf numFmtId="0" fontId="0" fillId="0" borderId="34" xfId="0" applyBorder="1" applyAlignment="1">
      <alignment horizontal="left" vertical="center" wrapText="1"/>
    </xf>
    <xf numFmtId="4" fontId="0" fillId="0" borderId="34" xfId="0" applyNumberFormat="1" applyBorder="1" applyAlignment="1">
      <alignment horizontal="center" vertical="center" wrapText="1"/>
    </xf>
    <xf numFmtId="4" fontId="0" fillId="0" borderId="35" xfId="0" applyNumberFormat="1" applyBorder="1" applyAlignment="1">
      <alignment horizontal="center" vertical="center" wrapText="1"/>
    </xf>
    <xf numFmtId="0" fontId="0" fillId="0" borderId="14" xfId="0" applyBorder="1" applyAlignment="1">
      <alignment horizontal="center" vertical="center" wrapText="1"/>
    </xf>
    <xf numFmtId="0" fontId="0" fillId="0" borderId="4" xfId="0" applyBorder="1" applyAlignment="1">
      <alignment horizontal="left" vertical="center" wrapText="1"/>
    </xf>
    <xf numFmtId="0" fontId="0" fillId="0" borderId="4" xfId="0" applyBorder="1" applyAlignment="1">
      <alignment horizontal="center" vertical="center" wrapText="1"/>
    </xf>
    <xf numFmtId="3" fontId="0" fillId="0" borderId="4" xfId="0" applyNumberFormat="1" applyBorder="1" applyAlignment="1">
      <alignment horizontal="center" vertical="center" wrapText="1"/>
    </xf>
    <xf numFmtId="4" fontId="0" fillId="0" borderId="4" xfId="0" applyNumberFormat="1" applyBorder="1" applyAlignment="1">
      <alignment horizontal="center" vertical="center" wrapText="1"/>
    </xf>
    <xf numFmtId="4" fontId="0" fillId="2" borderId="35" xfId="0" applyNumberFormat="1" applyFill="1" applyBorder="1" applyAlignment="1">
      <alignment horizontal="center" vertical="center" wrapText="1"/>
    </xf>
    <xf numFmtId="4" fontId="0" fillId="2" borderId="14" xfId="0" applyNumberFormat="1" applyFill="1" applyBorder="1" applyAlignment="1">
      <alignment horizontal="center" vertical="center" wrapText="1"/>
    </xf>
    <xf numFmtId="0" fontId="4" fillId="2" borderId="3" xfId="0" applyFont="1" applyFill="1" applyBorder="1" applyAlignment="1">
      <alignment horizontal="center" vertical="center"/>
    </xf>
    <xf numFmtId="0" fontId="4" fillId="2" borderId="36" xfId="0" applyFont="1" applyFill="1" applyBorder="1" applyAlignment="1">
      <alignment horizontal="center" vertical="center"/>
    </xf>
    <xf numFmtId="0" fontId="4" fillId="3" borderId="2" xfId="0" applyFont="1" applyFill="1" applyBorder="1" applyAlignment="1">
      <alignment horizontal="center" vertical="center" wrapText="1"/>
    </xf>
    <xf numFmtId="0" fontId="4" fillId="3" borderId="30" xfId="0" applyFont="1" applyFill="1" applyBorder="1" applyAlignment="1">
      <alignment horizontal="center" vertical="center" wrapText="1"/>
    </xf>
    <xf numFmtId="0" fontId="1" fillId="2" borderId="0" xfId="0" applyFont="1" applyFill="1" applyAlignment="1">
      <alignment horizontal="center"/>
    </xf>
    <xf numFmtId="0" fontId="1" fillId="2" borderId="1" xfId="0" applyFont="1" applyFill="1" applyBorder="1" applyAlignment="1">
      <alignment horizontal="center"/>
    </xf>
    <xf numFmtId="0" fontId="7" fillId="0" borderId="0" xfId="0" applyFont="1" applyAlignment="1">
      <alignment horizontal="center" vertical="center" wrapText="1"/>
    </xf>
    <xf numFmtId="0" fontId="7" fillId="0" borderId="1" xfId="0" applyFont="1" applyBorder="1" applyAlignment="1">
      <alignment horizontal="center" vertical="center" wrapText="1"/>
    </xf>
    <xf numFmtId="0" fontId="4" fillId="2" borderId="37" xfId="0" applyFont="1" applyFill="1" applyBorder="1" applyAlignment="1">
      <alignment horizontal="center" vertical="center"/>
    </xf>
    <xf numFmtId="0" fontId="4" fillId="3" borderId="12" xfId="0" applyFont="1" applyFill="1" applyBorder="1" applyAlignment="1">
      <alignment horizontal="center" vertical="center" wrapText="1"/>
    </xf>
    <xf numFmtId="0" fontId="4" fillId="3" borderId="0" xfId="0" applyFont="1" applyFill="1" applyAlignment="1">
      <alignment horizontal="center" vertical="center" wrapText="1"/>
    </xf>
    <xf numFmtId="0" fontId="4" fillId="3" borderId="33" xfId="0" applyFont="1" applyFill="1" applyBorder="1" applyAlignment="1">
      <alignment horizontal="center" vertical="center" wrapText="1"/>
    </xf>
    <xf numFmtId="0" fontId="4" fillId="2" borderId="38" xfId="0" applyFont="1" applyFill="1" applyBorder="1" applyAlignment="1">
      <alignment horizontal="center" vertical="center"/>
    </xf>
    <xf numFmtId="0" fontId="4" fillId="3" borderId="39" xfId="0" applyFont="1" applyFill="1" applyBorder="1" applyAlignment="1">
      <alignment horizontal="center" vertical="center" wrapText="1"/>
    </xf>
    <xf numFmtId="0" fontId="33" fillId="0" borderId="0" xfId="0" applyFont="1" applyAlignment="1">
      <alignment horizontal="center" vertical="center" wrapText="1"/>
    </xf>
    <xf numFmtId="0" fontId="33" fillId="0" borderId="1" xfId="0" applyFont="1" applyBorder="1" applyAlignment="1">
      <alignment horizontal="center" vertical="center" wrapText="1"/>
    </xf>
    <xf numFmtId="0" fontId="1" fillId="0" borderId="0" xfId="0" applyFont="1" applyAlignment="1">
      <alignment horizontal="center" vertical="center"/>
    </xf>
    <xf numFmtId="0" fontId="1" fillId="0" borderId="1" xfId="0" applyFont="1" applyBorder="1" applyAlignment="1">
      <alignment horizontal="center" vertical="center"/>
    </xf>
    <xf numFmtId="0" fontId="18" fillId="0" borderId="5" xfId="0" applyFont="1" applyBorder="1" applyAlignment="1">
      <alignment horizontal="center" vertical="center" wrapText="1"/>
    </xf>
    <xf numFmtId="0" fontId="19" fillId="0" borderId="5" xfId="0" applyFont="1" applyBorder="1" applyAlignment="1">
      <alignment horizontal="left" vertical="center" wrapText="1"/>
    </xf>
    <xf numFmtId="0" fontId="16" fillId="0" borderId="0" xfId="0" applyFont="1" applyAlignment="1">
      <alignment horizontal="center" vertical="center" wrapText="1"/>
    </xf>
    <xf numFmtId="0" fontId="1" fillId="0" borderId="4" xfId="0" applyFont="1" applyBorder="1" applyAlignment="1">
      <alignment horizontal="center" vertical="center" wrapText="1"/>
    </xf>
    <xf numFmtId="0" fontId="18" fillId="0" borderId="5" xfId="0" applyFont="1" applyBorder="1" applyAlignment="1">
      <alignment horizontal="center" vertical="center"/>
    </xf>
    <xf numFmtId="0" fontId="19" fillId="0" borderId="5" xfId="0" applyFont="1" applyBorder="1" applyAlignment="1">
      <alignment horizontal="center" vertical="center" wrapText="1"/>
    </xf>
    <xf numFmtId="0" fontId="19" fillId="0" borderId="10" xfId="0" applyFont="1" applyBorder="1" applyAlignment="1">
      <alignment horizontal="center" vertical="center" wrapText="1"/>
    </xf>
    <xf numFmtId="0" fontId="19" fillId="0" borderId="40" xfId="0" applyFont="1" applyBorder="1" applyAlignment="1">
      <alignment horizontal="center" vertical="center" wrapText="1"/>
    </xf>
    <xf numFmtId="0" fontId="19" fillId="0" borderId="41" xfId="0" applyFont="1" applyBorder="1" applyAlignment="1">
      <alignment horizontal="center" vertical="center" wrapText="1"/>
    </xf>
    <xf numFmtId="0" fontId="16" fillId="0" borderId="42" xfId="0" applyFont="1" applyBorder="1" applyAlignment="1">
      <alignment horizontal="center" vertical="center" wrapText="1"/>
    </xf>
    <xf numFmtId="0" fontId="1" fillId="0" borderId="5" xfId="0" applyFont="1" applyBorder="1" applyAlignment="1">
      <alignment horizontal="center" vertical="center" wrapText="1"/>
    </xf>
    <xf numFmtId="0" fontId="18" fillId="0" borderId="40" xfId="0" applyFont="1" applyBorder="1" applyAlignment="1">
      <alignment horizontal="center" vertical="center"/>
    </xf>
    <xf numFmtId="0" fontId="18" fillId="0" borderId="41" xfId="0" applyFont="1" applyBorder="1" applyAlignment="1">
      <alignment horizontal="center" vertical="center"/>
    </xf>
    <xf numFmtId="0" fontId="18" fillId="0" borderId="10" xfId="0" applyFont="1" applyBorder="1" applyAlignment="1">
      <alignment horizontal="center" vertical="center"/>
    </xf>
    <xf numFmtId="0" fontId="18" fillId="0" borderId="14" xfId="0" applyFont="1" applyBorder="1" applyAlignment="1">
      <alignment horizontal="center" vertical="center"/>
    </xf>
    <xf numFmtId="0" fontId="19" fillId="0" borderId="14" xfId="0" applyFont="1" applyBorder="1" applyAlignment="1">
      <alignment horizontal="center" vertical="center" wrapText="1"/>
    </xf>
    <xf numFmtId="0" fontId="1" fillId="0" borderId="31" xfId="0" applyFont="1" applyBorder="1" applyAlignment="1">
      <alignment horizontal="left" vertical="center" wrapText="1"/>
    </xf>
    <xf numFmtId="0" fontId="1" fillId="0" borderId="30" xfId="0" applyFont="1" applyBorder="1" applyAlignment="1">
      <alignment horizontal="left" vertical="center" wrapText="1"/>
    </xf>
    <xf numFmtId="0" fontId="1" fillId="0" borderId="19" xfId="0" applyFont="1" applyBorder="1" applyAlignment="1">
      <alignment horizontal="left" vertical="center" wrapText="1"/>
    </xf>
    <xf numFmtId="0" fontId="5" fillId="6" borderId="31" xfId="0" applyFont="1" applyFill="1" applyBorder="1" applyAlignment="1">
      <alignment horizontal="center" vertical="center" wrapText="1"/>
    </xf>
    <xf numFmtId="0" fontId="5" fillId="6" borderId="30" xfId="0" applyFont="1" applyFill="1" applyBorder="1" applyAlignment="1">
      <alignment horizontal="center" vertical="center" wrapText="1"/>
    </xf>
    <xf numFmtId="0" fontId="5" fillId="6" borderId="19" xfId="0" applyFont="1" applyFill="1" applyBorder="1" applyAlignment="1">
      <alignment horizontal="center" vertical="center" wrapText="1"/>
    </xf>
    <xf numFmtId="0" fontId="33" fillId="0" borderId="1" xfId="0" applyFont="1" applyBorder="1" applyAlignment="1">
      <alignment horizontal="center" vertical="center"/>
    </xf>
    <xf numFmtId="0" fontId="7" fillId="0" borderId="1" xfId="0" applyFont="1" applyBorder="1" applyAlignment="1">
      <alignment horizontal="center" vertical="center"/>
    </xf>
    <xf numFmtId="0" fontId="26" fillId="5" borderId="5" xfId="0" applyFont="1" applyFill="1" applyBorder="1" applyAlignment="1">
      <alignment horizontal="center"/>
    </xf>
    <xf numFmtId="0" fontId="1" fillId="0" borderId="1" xfId="0" applyFont="1" applyBorder="1" applyAlignment="1">
      <alignment horizontal="center" vertical="center" wrapText="1"/>
    </xf>
    <xf numFmtId="0" fontId="24" fillId="0" borderId="1" xfId="0" applyFont="1" applyBorder="1" applyAlignment="1">
      <alignment horizontal="center" vertical="center" wrapText="1"/>
    </xf>
    <xf numFmtId="0" fontId="1" fillId="0" borderId="0" xfId="0" applyFont="1" applyAlignment="1">
      <alignment horizontal="center" vertical="top"/>
    </xf>
    <xf numFmtId="0" fontId="1" fillId="0" borderId="1" xfId="0" applyFont="1" applyBorder="1" applyAlignment="1">
      <alignment horizontal="center" vertical="top"/>
    </xf>
    <xf numFmtId="0" fontId="1" fillId="2" borderId="5" xfId="0" applyFont="1" applyFill="1" applyBorder="1" applyAlignment="1">
      <alignment horizontal="center"/>
    </xf>
    <xf numFmtId="0" fontId="0" fillId="0" borderId="5" xfId="0" applyBorder="1" applyAlignment="1">
      <alignment horizontal="center" vertical="center" wrapText="1"/>
    </xf>
    <xf numFmtId="168" fontId="0" fillId="2" borderId="4" xfId="23" applyNumberFormat="1" applyFont="1" applyFill="1" applyBorder="1" applyAlignment="1">
      <alignment horizontal="center" vertical="center" wrapText="1"/>
    </xf>
    <xf numFmtId="168" fontId="0" fillId="2" borderId="43" xfId="23" applyNumberFormat="1" applyFont="1" applyFill="1" applyBorder="1" applyAlignment="1">
      <alignment horizontal="center" vertical="center" wrapText="1"/>
    </xf>
    <xf numFmtId="168" fontId="0" fillId="2" borderId="14" xfId="23" applyNumberFormat="1" applyFont="1" applyFill="1" applyBorder="1" applyAlignment="1">
      <alignment horizontal="center" vertical="center" wrapText="1"/>
    </xf>
    <xf numFmtId="3" fontId="0" fillId="0" borderId="4" xfId="0" applyNumberFormat="1" applyBorder="1" applyAlignment="1">
      <alignment horizontal="center" vertical="center" wrapText="1"/>
    </xf>
    <xf numFmtId="3" fontId="0" fillId="0" borderId="43" xfId="0" applyNumberFormat="1" applyBorder="1" applyAlignment="1">
      <alignment horizontal="center" vertical="center" wrapText="1"/>
    </xf>
    <xf numFmtId="3" fontId="0" fillId="0" borderId="14" xfId="0" applyNumberFormat="1" applyBorder="1" applyAlignment="1">
      <alignment horizontal="center" vertical="center" wrapText="1"/>
    </xf>
    <xf numFmtId="3" fontId="6" fillId="0" borderId="5" xfId="20" applyNumberFormat="1" applyBorder="1" applyAlignment="1">
      <alignment horizontal="center" vertical="top" wrapText="1"/>
    </xf>
    <xf numFmtId="0" fontId="36" fillId="0" borderId="5" xfId="0" applyFont="1" applyBorder="1" applyAlignment="1">
      <alignment vertical="center" wrapText="1"/>
    </xf>
    <xf numFmtId="0" fontId="0" fillId="0" borderId="34" xfId="0" applyBorder="1" applyAlignment="1">
      <alignment horizontal="left" vertical="center" wrapText="1"/>
    </xf>
    <xf numFmtId="0" fontId="0" fillId="0" borderId="5" xfId="0" applyBorder="1" applyAlignment="1">
      <alignment horizontal="left" vertical="center" wrapText="1"/>
    </xf>
    <xf numFmtId="0" fontId="0" fillId="0" borderId="4" xfId="0" applyBorder="1" applyAlignment="1">
      <alignment horizontal="left" vertical="center" wrapText="1"/>
    </xf>
    <xf numFmtId="0" fontId="0" fillId="0" borderId="34" xfId="0" applyBorder="1" applyAlignment="1">
      <alignment horizontal="center" vertical="center" wrapText="1"/>
    </xf>
    <xf numFmtId="0" fontId="0" fillId="0" borderId="4" xfId="0" applyBorder="1" applyAlignment="1">
      <alignment horizontal="center" vertical="center" wrapText="1"/>
    </xf>
    <xf numFmtId="3" fontId="6" fillId="0" borderId="44" xfId="20" applyNumberFormat="1" applyBorder="1" applyAlignment="1">
      <alignment horizontal="center" vertical="top" wrapText="1"/>
    </xf>
    <xf numFmtId="3" fontId="6" fillId="0" borderId="43" xfId="20" applyNumberFormat="1" applyBorder="1" applyAlignment="1">
      <alignment horizontal="center" vertical="top" wrapText="1"/>
    </xf>
    <xf numFmtId="0" fontId="36" fillId="0" borderId="34" xfId="0" applyFont="1" applyBorder="1" applyAlignment="1">
      <alignment vertical="center" wrapText="1"/>
    </xf>
    <xf numFmtId="0" fontId="36" fillId="0" borderId="4" xfId="0" applyFont="1" applyBorder="1" applyAlignment="1">
      <alignment vertical="center" wrapText="1"/>
    </xf>
    <xf numFmtId="0" fontId="36" fillId="0" borderId="5" xfId="0" applyFont="1" applyBorder="1" applyAlignment="1">
      <alignment horizontal="center" vertical="center" wrapText="1"/>
    </xf>
    <xf numFmtId="0" fontId="0" fillId="0" borderId="5" xfId="0" applyBorder="1" applyAlignment="1">
      <alignment horizontal="center" vertical="center"/>
    </xf>
    <xf numFmtId="3" fontId="37" fillId="0" borderId="5" xfId="20" applyNumberFormat="1" applyFont="1" applyBorder="1" applyAlignment="1">
      <alignment horizontal="center" vertical="center" wrapText="1"/>
    </xf>
    <xf numFmtId="0" fontId="36" fillId="0" borderId="5" xfId="0" applyFont="1" applyBorder="1" applyAlignment="1">
      <alignment vertical="center"/>
    </xf>
    <xf numFmtId="0" fontId="1" fillId="0" borderId="0" xfId="0" applyFont="1" applyAlignment="1">
      <alignment horizontal="center" vertical="center" wrapText="1"/>
    </xf>
    <xf numFmtId="0" fontId="1" fillId="0" borderId="0" xfId="0" applyFont="1" applyAlignment="1">
      <alignment horizontal="center" wrapText="1"/>
    </xf>
    <xf numFmtId="0" fontId="33" fillId="0" borderId="36" xfId="0" applyFont="1" applyBorder="1" applyAlignment="1">
      <alignment horizontal="center" vertical="center"/>
    </xf>
    <xf numFmtId="0" fontId="33" fillId="0" borderId="32" xfId="0" applyFont="1" applyBorder="1" applyAlignment="1">
      <alignment horizontal="center" vertical="center"/>
    </xf>
    <xf numFmtId="0" fontId="1" fillId="0" borderId="36" xfId="0" applyFont="1" applyBorder="1" applyAlignment="1">
      <alignment horizontal="center" vertical="center" wrapText="1"/>
    </xf>
    <xf numFmtId="0" fontId="1" fillId="0" borderId="32" xfId="0" applyFont="1" applyBorder="1" applyAlignment="1">
      <alignment horizontal="center" vertical="center" wrapText="1"/>
    </xf>
  </cellXfs>
  <cellStyles count="10">
    <cellStyle name="Normal" xfId="0" builtinId="0"/>
    <cellStyle name="Percent" xfId="15" builtinId="5"/>
    <cellStyle name="Currency" xfId="16" builtinId="4"/>
    <cellStyle name="Currency [0]" xfId="17" builtinId="7"/>
    <cellStyle name="Comma" xfId="18" builtinId="3"/>
    <cellStyle name="Comma [0]" xfId="19" builtinId="6"/>
    <cellStyle name="Hipersaite" xfId="20" builtinId="8"/>
    <cellStyle name="Parastais_Lapa5" xfId="21"/>
    <cellStyle name="Excel Built-in Normal" xfId="22"/>
    <cellStyle name="Procenti" xfId="23" builtinId="5"/>
  </cellStyles>
  <dxfs count="24">
    <dxf>
      <font>
        <color rgb="FF9C0006"/>
      </font>
      <fill>
        <patternFill>
          <bgColor rgb="FFFFC7CE"/>
        </patternFill>
      </fill>
    </dxf>
    <dxf>
      <font>
        <color rgb="FF006100"/>
      </font>
      <fill>
        <patternFill>
          <bgColor rgb="FFC6EFCE"/>
        </patternFill>
      </fill>
    </dxf>
    <dxf>
      <font>
        <color auto="1"/>
      </font>
      <fill>
        <patternFill>
          <bgColor rgb="FF92D050"/>
        </patternFill>
      </fill>
    </dxf>
    <dxf>
      <fill>
        <patternFill>
          <bgColor rgb="FFFFC000"/>
        </patternFill>
      </fill>
    </dxf>
    <dxf>
      <fill>
        <patternFill>
          <bgColor rgb="FFFFC000"/>
        </patternFill>
      </fill>
    </dxf>
    <dxf>
      <font>
        <color theme="0"/>
      </font>
      <fill>
        <patternFill>
          <bgColor rgb="FFC00000"/>
        </patternFill>
      </fill>
    </dxf>
    <dxf>
      <font>
        <color auto="1"/>
      </font>
      <fill>
        <patternFill>
          <bgColor rgb="FF92D050"/>
        </patternFill>
      </fill>
    </dxf>
    <dxf>
      <fill>
        <patternFill>
          <bgColor rgb="FFFFC000"/>
        </patternFill>
      </fill>
    </dxf>
    <dxf>
      <fill>
        <patternFill>
          <bgColor rgb="FFFFC000"/>
        </patternFill>
      </fill>
    </dxf>
    <dxf>
      <font>
        <color theme="0"/>
      </font>
      <fill>
        <patternFill>
          <bgColor rgb="FFC00000"/>
        </patternFill>
      </fill>
    </dxf>
    <dxf>
      <font>
        <b val="0"/>
        <i val="0"/>
        <u val="none"/>
        <strike val="0"/>
        <sz val="10"/>
        <name val="Arial"/>
        <color auto="1"/>
      </font>
      <fill>
        <patternFill patternType="none"/>
      </fill>
      <alignment horizontal="center" vertical="center" textRotation="0" wrapText="1" shrinkToFit="0" readingOrder="0"/>
      <border>
        <left style="thin">
          <color auto="1"/>
        </left>
        <right/>
        <top style="thin">
          <color auto="1"/>
        </top>
        <bottom/>
      </border>
    </dxf>
    <dxf>
      <font>
        <b val="0"/>
        <i val="0"/>
        <u val="none"/>
        <strike val="0"/>
        <sz val="10"/>
        <name val="Arial"/>
        <color auto="1"/>
      </font>
      <fill>
        <patternFill patternType="none"/>
      </fill>
      <alignment horizontal="center" vertical="center" textRotation="0" wrapText="1" shrinkToFit="0" readingOrder="0"/>
      <border>
        <left style="thin">
          <color auto="1"/>
        </left>
        <right style="thin">
          <color auto="1"/>
        </right>
        <top style="thin">
          <color auto="1"/>
        </top>
        <bottom/>
      </border>
    </dxf>
    <dxf>
      <font>
        <b val="0"/>
        <i val="0"/>
        <u val="none"/>
        <strike val="0"/>
        <sz val="10"/>
        <name val="Arial"/>
        <color auto="1"/>
      </font>
      <fill>
        <patternFill patternType="none"/>
      </fill>
      <alignment horizontal="center" vertical="center" textRotation="0" wrapText="1" shrinkToFit="0" readingOrder="0"/>
      <border>
        <left style="thin">
          <color auto="1"/>
        </left>
        <right style="thin">
          <color auto="1"/>
        </right>
        <top style="thin">
          <color auto="1"/>
        </top>
        <bottom/>
      </border>
    </dxf>
    <dxf>
      <font>
        <b val="0"/>
        <i val="0"/>
        <u val="none"/>
        <strike val="0"/>
        <sz val="10"/>
        <name val="Arial"/>
        <color auto="1"/>
      </font>
      <fill>
        <patternFill patternType="none"/>
      </fill>
      <alignment horizontal="center" vertical="center" textRotation="0" wrapText="1" shrinkToFit="0" readingOrder="0"/>
      <border>
        <left style="thin">
          <color auto="1"/>
        </left>
        <right style="thin">
          <color auto="1"/>
        </right>
        <top style="thin">
          <color auto="1"/>
        </top>
        <bottom/>
      </border>
    </dxf>
    <dxf>
      <font>
        <b val="0"/>
        <i val="0"/>
        <u val="none"/>
        <strike val="0"/>
        <sz val="10"/>
        <name val="Arial"/>
        <color auto="1"/>
      </font>
      <fill>
        <patternFill patternType="none"/>
      </fill>
      <alignment horizontal="center" vertical="center" textRotation="0" wrapText="1" shrinkToFit="0" readingOrder="0"/>
      <border>
        <left style="thin">
          <color auto="1"/>
        </left>
        <right style="thin">
          <color auto="1"/>
        </right>
        <top style="thin">
          <color auto="1"/>
        </top>
        <bottom/>
      </border>
    </dxf>
    <dxf>
      <font>
        <b val="0"/>
        <i val="0"/>
        <u val="none"/>
        <strike val="0"/>
        <sz val="10"/>
        <name val="Arial"/>
        <color auto="1"/>
      </font>
      <fill>
        <patternFill patternType="none"/>
      </fill>
      <alignment horizontal="center" vertical="center" textRotation="0" wrapText="1" shrinkToFit="0" readingOrder="0"/>
      <border>
        <left style="thin">
          <color auto="1"/>
        </left>
        <right style="thin">
          <color auto="1"/>
        </right>
        <top style="thin">
          <color auto="1"/>
        </top>
        <bottom/>
      </border>
    </dxf>
    <dxf>
      <font>
        <b val="0"/>
        <i val="0"/>
        <u val="none"/>
        <strike val="0"/>
        <sz val="10"/>
        <name val="Arial"/>
        <color auto="1"/>
      </font>
      <fill>
        <patternFill patternType="none"/>
      </fill>
      <alignment horizontal="center" vertical="center" textRotation="0" wrapText="1" shrinkToFit="0" readingOrder="0"/>
      <border>
        <left style="thin">
          <color auto="1"/>
        </left>
        <right style="thin">
          <color auto="1"/>
        </right>
        <top style="thin">
          <color auto="1"/>
        </top>
        <bottom/>
      </border>
    </dxf>
    <dxf>
      <font>
        <b val="0"/>
        <i val="0"/>
        <u val="none"/>
        <strike val="0"/>
        <sz val="10"/>
        <name val="Arial"/>
        <color auto="1"/>
      </font>
      <fill>
        <patternFill patternType="none"/>
      </fill>
      <alignment horizontal="center" vertical="center" textRotation="0" wrapText="0" shrinkToFit="0" readingOrder="0"/>
      <border>
        <left style="thin">
          <color auto="1"/>
        </left>
        <right style="thin">
          <color auto="1"/>
        </right>
        <top style="thin">
          <color auto="1"/>
        </top>
        <bottom/>
      </border>
    </dxf>
    <dxf>
      <font>
        <b val="0"/>
        <i val="0"/>
        <u val="none"/>
        <strike val="0"/>
        <sz val="10"/>
        <name val="Arial"/>
        <color auto="1"/>
      </font>
      <fill>
        <patternFill patternType="none"/>
      </fill>
      <alignment horizontal="center" vertical="center" textRotation="0" wrapText="1" shrinkToFit="0" readingOrder="0"/>
      <border>
        <left/>
        <right style="thin">
          <color auto="1"/>
        </right>
        <top style="thin">
          <color auto="1"/>
        </top>
        <bottom/>
      </border>
    </dxf>
    <dxf>
      <border>
        <top style="thin">
          <color auto="1"/>
        </top>
      </border>
    </dxf>
    <dxf>
      <border>
        <left style="thin">
          <color auto="1"/>
        </left>
        <right style="thin">
          <color auto="1"/>
        </right>
        <top style="thin">
          <color auto="1"/>
        </top>
        <bottom style="thin">
          <color auto="1"/>
        </bottom>
      </border>
    </dxf>
    <dxf>
      <font>
        <b val="0"/>
        <i val="0"/>
        <u val="none"/>
        <strike val="0"/>
        <sz val="10"/>
        <name val="Arial"/>
        <color auto="1"/>
      </font>
      <fill>
        <patternFill patternType="none"/>
      </fill>
      <alignment horizontal="center" vertical="center" textRotation="0" wrapText="1" shrinkToFit="0" readingOrder="0"/>
    </dxf>
    <dxf>
      <border>
        <bottom style="thin">
          <color auto="1"/>
        </bottom>
      </border>
    </dxf>
    <dxf>
      <font>
        <b/>
        <i val="0"/>
        <u val="none"/>
        <strike val="0"/>
        <sz val="10"/>
        <name val="Arial"/>
        <color theme="0"/>
      </font>
      <alignment horizontal="center" vertical="center" textRotation="0" wrapText="1" shrinkToFit="0" readingOrder="0"/>
      <border>
        <left style="thin">
          <color auto="1"/>
        </left>
        <right style="thin">
          <color auto="1"/>
        </right>
        <top/>
        <bottom/>
      </border>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6" Type="http://schemas.openxmlformats.org/officeDocument/2006/relationships/worksheet" Target="worksheets/sheet4.xml" /><Relationship Id="rId17" Type="http://schemas.openxmlformats.org/officeDocument/2006/relationships/worksheet" Target="worksheets/sheet15.xml" /><Relationship Id="rId1" Type="http://schemas.openxmlformats.org/officeDocument/2006/relationships/theme" Target="theme/theme1.xml" /><Relationship Id="rId11" Type="http://schemas.openxmlformats.org/officeDocument/2006/relationships/worksheet" Target="worksheets/sheet9.xml" /><Relationship Id="rId12" Type="http://schemas.openxmlformats.org/officeDocument/2006/relationships/worksheet" Target="worksheets/sheet10.xml" /><Relationship Id="rId16" Type="http://schemas.openxmlformats.org/officeDocument/2006/relationships/worksheet" Target="worksheets/sheet14.xml" /><Relationship Id="rId5" Type="http://schemas.openxmlformats.org/officeDocument/2006/relationships/worksheet" Target="worksheets/sheet3.xml" /><Relationship Id="rId23" Type="http://schemas.openxmlformats.org/officeDocument/2006/relationships/calcChain" Target="calcChain.xml" /><Relationship Id="rId2" Type="http://schemas.openxmlformats.org/officeDocument/2006/relationships/styles" Target="styles.xml" /><Relationship Id="rId10" Type="http://schemas.openxmlformats.org/officeDocument/2006/relationships/worksheet" Target="worksheets/sheet8.xml" /><Relationship Id="rId9" Type="http://schemas.openxmlformats.org/officeDocument/2006/relationships/worksheet" Target="worksheets/sheet7.xml" /><Relationship Id="rId3" Type="http://schemas.openxmlformats.org/officeDocument/2006/relationships/worksheet" Target="worksheets/sheet1.xml" /><Relationship Id="rId14" Type="http://schemas.openxmlformats.org/officeDocument/2006/relationships/worksheet" Target="worksheets/sheet12.xml" /><Relationship Id="rId13" Type="http://schemas.openxmlformats.org/officeDocument/2006/relationships/worksheet" Target="worksheets/sheet11.xml" /><Relationship Id="rId7" Type="http://schemas.openxmlformats.org/officeDocument/2006/relationships/worksheet" Target="worksheets/sheet5.xml" /><Relationship Id="rId20" Type="http://schemas.openxmlformats.org/officeDocument/2006/relationships/customXml" Target="../customXml/item1.xml" /><Relationship Id="rId8" Type="http://schemas.openxmlformats.org/officeDocument/2006/relationships/worksheet" Target="worksheets/sheet6.xml" /><Relationship Id="rId22" Type="http://schemas.openxmlformats.org/officeDocument/2006/relationships/customXml" Target="../customXml/item3.xml" /><Relationship Id="rId21" Type="http://schemas.openxmlformats.org/officeDocument/2006/relationships/customXml" Target="../customXml/item2.xml" /><Relationship Id="rId19" Type="http://schemas.openxmlformats.org/officeDocument/2006/relationships/sharedStrings" Target="sharedStrings.xml" /><Relationship Id="rId15" Type="http://schemas.openxmlformats.org/officeDocument/2006/relationships/worksheet" Target="worksheets/sheet13.xml" /><Relationship Id="rId4" Type="http://schemas.openxmlformats.org/officeDocument/2006/relationships/worksheet" Target="worksheets/sheet2.xml" /><Relationship Id="rId18" Type="http://schemas.openxmlformats.org/officeDocument/2006/relationships/worksheet" Target="worksheets/sheet16.xml" /></Relationships>
</file>

<file path=xl/drawings/_rels/drawing1.xml.rels><?xml version="1.0" encoding="UTF-8" standalone="yes"?><Relationships xmlns="http://schemas.openxmlformats.org/package/2006/relationships"><Relationship Id="rId1" Type="http://schemas.openxmlformats.org/officeDocument/2006/relationships/image" Target="../media/image1.jpeg" /></Relationships>
</file>

<file path=xl/drawings/_rels/drawing2.xml.rels><?xml version="1.0" encoding="UTF-8" standalone="yes"?><Relationships xmlns="http://schemas.openxmlformats.org/package/2006/relationships"><Relationship Id="rId1" Type="http://schemas.openxmlformats.org/officeDocument/2006/relationships/image" Target="../media/image2.jpeg" /></Relationships>
</file>

<file path=xl/drawings/_rels/drawing3.xml.rels><?xml version="1.0" encoding="UTF-8" standalone="yes"?><Relationships xmlns="http://schemas.openxmlformats.org/package/2006/relationships"><Relationship Id="rId1" Type="http://schemas.openxmlformats.org/officeDocument/2006/relationships/image" Target="../media/image2.png" /></Relationships>
</file>

<file path=xl/drawings/_rels/drawing4.xml.rels><?xml version="1.0" encoding="UTF-8" standalone="yes"?><Relationships xmlns="http://schemas.openxmlformats.org/package/2006/relationships"><Relationship Id="rId1" Type="http://schemas.openxmlformats.org/officeDocument/2006/relationships/image" Target="../media/image2.png" /></Relationships>
</file>

<file path=xl/drawings/_rels/drawing5.xml.rels><?xml version="1.0" encoding="UTF-8" standalone="yes"?><Relationships xmlns="http://schemas.openxmlformats.org/package/2006/relationships"><Relationship Id="rId1" Type="http://schemas.openxmlformats.org/officeDocument/2006/relationships/image" Target="../media/image2.png" /></Relationships>
</file>

<file path=xl/drawings/_rels/drawing6.xml.rels><?xml version="1.0" encoding="UTF-8" standalone="yes"?><Relationships xmlns="http://schemas.openxmlformats.org/package/2006/relationships"><Relationship Id="rId1" Type="http://schemas.openxmlformats.org/officeDocument/2006/relationships/image" Target="../media/image2.png" /></Relationships>
</file>

<file path=xl/drawings/_rels/drawing7.xml.rels><?xml version="1.0" encoding="UTF-8" standalone="yes"?><Relationships xmlns="http://schemas.openxmlformats.org/package/2006/relationships"><Relationship Id="rId1" Type="http://schemas.openxmlformats.org/officeDocument/2006/relationships/image" Target="../media/image2.jpeg" /></Relationships>
</file>

<file path=xl/drawings/_rels/drawing8.xml.rels><?xml version="1.0" encoding="UTF-8" standalone="yes"?><Relationships xmlns="http://schemas.openxmlformats.org/package/2006/relationships"><Relationship Id="rId1" Type="http://schemas.openxmlformats.org/officeDocument/2006/relationships/image" Target="../media/image4.jpeg" /></Relationships>
</file>

<file path=xl/drawings/_rels/drawing9.xml.rels><?xml version="1.0" encoding="UTF-8" standalone="yes"?><Relationships xmlns="http://schemas.openxmlformats.org/package/2006/relationships"><Relationship Id="rId1" Type="http://schemas.openxmlformats.org/officeDocument/2006/relationships/image" Target="../media/image2.jpeg" /></Relationships>
</file>

<file path=xl/drawings/_rels/drawing10.xml.rels><?xml version="1.0" encoding="UTF-8" standalone="yes"?><Relationships xmlns="http://schemas.openxmlformats.org/package/2006/relationships"><Relationship Id="rId1" Type="http://schemas.openxmlformats.org/officeDocument/2006/relationships/image" Target="../media/image2.jpeg" /></Relationships>
</file>

<file path=xl/drawings/_rels/drawing11.xml.rels><?xml version="1.0" encoding="UTF-8" standalone="yes"?><Relationships xmlns="http://schemas.openxmlformats.org/package/2006/relationships"><Relationship Id="rId1" Type="http://schemas.openxmlformats.org/officeDocument/2006/relationships/image" Target="../media/image2.jpeg" /></Relationships>
</file>

<file path=xl/drawings/_rels/drawing12.xml.rels><?xml version="1.0" encoding="UTF-8" standalone="yes"?><Relationships xmlns="http://schemas.openxmlformats.org/package/2006/relationships"><Relationship Id="rId1" Type="http://schemas.openxmlformats.org/officeDocument/2006/relationships/image" Target="../media/image2.jpeg" /></Relationships>
</file>

<file path=xl/drawings/_rels/drawing13.xml.rels><?xml version="1.0" encoding="UTF-8" standalone="yes"?><Relationships xmlns="http://schemas.openxmlformats.org/package/2006/relationships"><Relationship Id="rId1" Type="http://schemas.openxmlformats.org/officeDocument/2006/relationships/image" Target="../media/image2.jpeg" /></Relationships>
</file>

<file path=xl/drawings/_rels/drawing14.xml.rels><?xml version="1.0" encoding="UTF-8" standalone="yes"?><Relationships xmlns="http://schemas.openxmlformats.org/package/2006/relationships"><Relationship Id="rId1" Type="http://schemas.openxmlformats.org/officeDocument/2006/relationships/image" Target="../media/image2.jpeg" /></Relationships>
</file>

<file path=xl/drawings/_rels/drawing15.xml.rels><?xml version="1.0" encoding="UTF-8" standalone="yes"?><Relationships xmlns="http://schemas.openxmlformats.org/package/2006/relationships"><Relationship Id="rId1" Type="http://schemas.openxmlformats.org/officeDocument/2006/relationships/image" Target="../media/image2.jpeg" /></Relationships>
</file>

<file path=xl/drawings/_rels/drawing16.xml.rels><?xml version="1.0" encoding="UTF-8" standalone="yes"?><Relationships xmlns="http://schemas.openxmlformats.org/package/2006/relationships"><Relationship Id="rId1" Type="http://schemas.openxmlformats.org/officeDocument/2006/relationships/image" Target="../media/image2.jpeg" /></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1</xdr:col>
      <xdr:colOff>200025</xdr:colOff>
      <xdr:row>1</xdr:row>
      <xdr:rowOff>76200</xdr:rowOff>
    </xdr:from>
    <xdr:to>
      <xdr:col>1</xdr:col>
      <xdr:colOff>725635</xdr:colOff>
      <xdr:row>3</xdr:row>
      <xdr:rowOff>325120</xdr:rowOff>
    </xdr:to>
    <xdr:pic>
      <xdr:nvPicPr>
        <xdr:cNvPr id="3" name="Picture 2" descr="Balvu novada ģerbonis">
          <a:extLst>
            <a:ext uri="{FF2B5EF4-FFF2-40B4-BE49-F238E27FC236}">
              <a16:creationId xmlns:a16="http://schemas.microsoft.com/office/drawing/2014/main" id="{5a920aef-6e4a-e9e4-fa76-7236a0aba571}"/>
            </a:ext>
          </a:extLst>
        </xdr:cNvPr>
        <xdr:cNvPicPr>
          <a:picLocks noChangeAspect="1"/>
        </xdr:cNvPicPr>
      </xdr:nvPicPr>
      <xdr:blipFill>
        <a:blip r:embed="rId1"/>
        <a:stretch>
          <a:fillRect/>
        </a:stretch>
      </xdr:blipFill>
      <xdr:spPr bwMode="auto">
        <a:xfrm>
          <a:off x="428625" y="238125"/>
          <a:ext cx="523875" cy="609600"/>
        </a:xfrm>
        <a:prstGeom prst="rect"/>
        <a:noFill/>
        <a:ln>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9525</xdr:colOff>
      <xdr:row>0</xdr:row>
      <xdr:rowOff>57150</xdr:rowOff>
    </xdr:from>
    <xdr:to>
      <xdr:col>1</xdr:col>
      <xdr:colOff>1735</xdr:colOff>
      <xdr:row>2</xdr:row>
      <xdr:rowOff>344170</xdr:rowOff>
    </xdr:to>
    <xdr:pic>
      <xdr:nvPicPr>
        <xdr:cNvPr id="3" name="Picture 2" descr="Balvu novada ģerbonis">
          <a:extLst>
            <a:ext uri="{FF2B5EF4-FFF2-40B4-BE49-F238E27FC236}">
              <a16:creationId xmlns:a16="http://schemas.microsoft.com/office/drawing/2014/main" id="{9e4e9790-eeee-4af3-b15e-a049e03d71bb}"/>
            </a:ext>
          </a:extLst>
        </xdr:cNvPr>
        <xdr:cNvPicPr>
          <a:picLocks noChangeAspect="1"/>
        </xdr:cNvPicPr>
      </xdr:nvPicPr>
      <xdr:blipFill>
        <a:blip r:embed="rId1"/>
        <a:stretch>
          <a:fillRect/>
        </a:stretch>
      </xdr:blipFill>
      <xdr:spPr bwMode="auto">
        <a:xfrm>
          <a:off x="9525" y="57150"/>
          <a:ext cx="523875" cy="609600"/>
        </a:xfrm>
        <a:prstGeom prst="rect"/>
        <a:noFill/>
        <a:ln>
          <a:noFill/>
        </a:ln>
      </xdr:spPr>
    </xdr:pic>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1</xdr:rowOff>
    </xdr:from>
    <xdr:to>
      <xdr:col>0</xdr:col>
      <xdr:colOff>510540</xdr:colOff>
      <xdr:row>0</xdr:row>
      <xdr:rowOff>613411</xdr:rowOff>
    </xdr:to>
    <xdr:pic>
      <xdr:nvPicPr>
        <xdr:cNvPr id="3" name="Picture 2" descr="Attēlu rezultāti vaicājumam “jelgavas pilsētas ģerbonis”">
          <a:extLst>
            <a:ext uri="{FF2B5EF4-FFF2-40B4-BE49-F238E27FC236}">
              <a16:creationId xmlns:a16="http://schemas.microsoft.com/office/drawing/2014/main" id="{00000000-0008-0000-0400-000003000000}"/>
            </a:ext>
          </a:extLst>
        </xdr:cNvPr>
        <xdr:cNvPicPr>
          <a:picLocks noChangeAspect="1"/>
        </xdr:cNvPicPr>
      </xdr:nvPicPr>
      <xdr:blipFill>
        <a:blip r:embed="rId1"/>
        <a:stretch>
          <a:fillRect/>
        </a:stretch>
      </xdr:blipFill>
      <xdr:spPr bwMode="auto">
        <a:xfrm>
          <a:off x="0" y="0"/>
          <a:ext cx="514350" cy="609600"/>
        </a:xfrm>
        <a:prstGeom prst="rect"/>
        <a:noFill/>
        <a:ln>
          <a:noFill/>
        </a:ln>
      </xdr:spPr>
    </xdr:pic>
    <xdr:clientData/>
  </xdr:two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1</xdr:rowOff>
    </xdr:from>
    <xdr:to>
      <xdr:col>0</xdr:col>
      <xdr:colOff>457200</xdr:colOff>
      <xdr:row>0</xdr:row>
      <xdr:rowOff>653413</xdr:rowOff>
    </xdr:to>
    <xdr:pic>
      <xdr:nvPicPr>
        <xdr:cNvPr id="2" name="Picture 1" descr="Attēlu rezultāti vaicājumam “jelgavas pilsētas ģerbonis”">
          <a:extLst>
            <a:ext uri="{FF2B5EF4-FFF2-40B4-BE49-F238E27FC236}">
              <a16:creationId xmlns:a16="http://schemas.microsoft.com/office/drawing/2014/main" id="{00000000-0008-0000-0500-000002000000}"/>
            </a:ext>
          </a:extLst>
        </xdr:cNvPr>
        <xdr:cNvPicPr>
          <a:picLocks noChangeAspect="1"/>
        </xdr:cNvPicPr>
      </xdr:nvPicPr>
      <xdr:blipFill>
        <a:blip r:embed="rId1"/>
        <a:stretch>
          <a:fillRect/>
        </a:stretch>
      </xdr:blipFill>
      <xdr:spPr bwMode="auto">
        <a:xfrm>
          <a:off x="0" y="0"/>
          <a:ext cx="457200" cy="657225"/>
        </a:xfrm>
        <a:prstGeom prst="rect"/>
        <a:noFill/>
        <a:ln>
          <a:noFill/>
        </a:ln>
      </xdr:spPr>
    </xdr:pic>
    <xdr:clientData/>
  </xdr:two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91440</xdr:colOff>
      <xdr:row>0</xdr:row>
      <xdr:rowOff>45721</xdr:rowOff>
    </xdr:from>
    <xdr:to>
      <xdr:col>0</xdr:col>
      <xdr:colOff>556220</xdr:colOff>
      <xdr:row>0</xdr:row>
      <xdr:rowOff>634325</xdr:rowOff>
    </xdr:to>
    <xdr:pic>
      <xdr:nvPicPr>
        <xdr:cNvPr id="2" name="Picture 1" descr="Attēlu rezultāti vaicājumam “jelgavas pilsētas ģerbonis”">
          <a:extLst>
            <a:ext uri="{FF2B5EF4-FFF2-40B4-BE49-F238E27FC236}">
              <a16:creationId xmlns:a16="http://schemas.microsoft.com/office/drawing/2014/main" id="{00000000-0008-0000-0600-000002000000}"/>
            </a:ext>
          </a:extLst>
        </xdr:cNvPr>
        <xdr:cNvPicPr>
          <a:picLocks noChangeAspect="1"/>
        </xdr:cNvPicPr>
      </xdr:nvPicPr>
      <xdr:blipFill>
        <a:blip r:embed="rId1"/>
        <a:stretch>
          <a:fillRect/>
        </a:stretch>
      </xdr:blipFill>
      <xdr:spPr bwMode="auto">
        <a:xfrm>
          <a:off x="95250" y="47625"/>
          <a:ext cx="466725" cy="590550"/>
        </a:xfrm>
        <a:prstGeom prst="rect"/>
        <a:noFill/>
        <a:ln>
          <a:noFill/>
        </a:ln>
      </xdr:spPr>
    </xdr:pic>
    <xdr:clientData/>
  </xdr:two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68580</xdr:colOff>
      <xdr:row>0</xdr:row>
      <xdr:rowOff>45721</xdr:rowOff>
    </xdr:from>
    <xdr:to>
      <xdr:col>0</xdr:col>
      <xdr:colOff>556220</xdr:colOff>
      <xdr:row>0</xdr:row>
      <xdr:rowOff>594360</xdr:rowOff>
    </xdr:to>
    <xdr:pic>
      <xdr:nvPicPr>
        <xdr:cNvPr id="2" name="Picture 1" descr="Attēlu rezultāti vaicājumam “jelgavas pilsētas ģerbonis”">
          <a:extLst>
            <a:ext uri="{FF2B5EF4-FFF2-40B4-BE49-F238E27FC236}">
              <a16:creationId xmlns:a16="http://schemas.microsoft.com/office/drawing/2014/main" id="{00000000-0008-0000-0700-000002000000}"/>
            </a:ext>
          </a:extLst>
        </xdr:cNvPr>
        <xdr:cNvPicPr>
          <a:picLocks noChangeAspect="1"/>
        </xdr:cNvPicPr>
      </xdr:nvPicPr>
      <xdr:blipFill>
        <a:blip r:embed="rId1"/>
        <a:stretch>
          <a:fillRect/>
        </a:stretch>
      </xdr:blipFill>
      <xdr:spPr bwMode="auto">
        <a:xfrm>
          <a:off x="66675" y="47625"/>
          <a:ext cx="485775" cy="552450"/>
        </a:xfrm>
        <a:prstGeom prst="rect"/>
        <a:noFill/>
        <a:ln>
          <a:noFill/>
        </a:ln>
      </xdr:spPr>
    </xdr:pic>
    <xdr:clientData/>
  </xdr:twoCellAnchor>
  <xdr:twoCellAnchor editAs="oneCell">
    <xdr:from>
      <xdr:col>0</xdr:col>
      <xdr:colOff>91440</xdr:colOff>
      <xdr:row>0</xdr:row>
      <xdr:rowOff>45721</xdr:rowOff>
    </xdr:from>
    <xdr:to>
      <xdr:col>0</xdr:col>
      <xdr:colOff>556220</xdr:colOff>
      <xdr:row>0</xdr:row>
      <xdr:rowOff>634325</xdr:rowOff>
    </xdr:to>
    <xdr:pic>
      <xdr:nvPicPr>
        <xdr:cNvPr id="3" name="Picture 2" descr="Attēlu rezultāti vaicājumam “jelgavas pilsētas ģerbonis”">
          <a:extLst>
            <a:ext uri="{FF2B5EF4-FFF2-40B4-BE49-F238E27FC236}">
              <a16:creationId xmlns:a16="http://schemas.microsoft.com/office/drawing/2014/main" id="{00000000-0008-0000-0700-000003000000}"/>
            </a:ext>
          </a:extLst>
        </xdr:cNvPr>
        <xdr:cNvPicPr>
          <a:picLocks noChangeAspect="1"/>
        </xdr:cNvPicPr>
      </xdr:nvPicPr>
      <xdr:blipFill>
        <a:blip r:embed="rId1"/>
        <a:stretch>
          <a:fillRect/>
        </a:stretch>
      </xdr:blipFill>
      <xdr:spPr bwMode="auto">
        <a:xfrm>
          <a:off x="95250" y="47625"/>
          <a:ext cx="466725" cy="590550"/>
        </a:xfrm>
        <a:prstGeom prst="rect"/>
        <a:noFill/>
        <a:ln>
          <a:noFill/>
        </a:ln>
      </xdr:spPr>
    </xdr:pic>
    <xdr:clientData/>
  </xdr:two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oneCellAnchor>
    <xdr:from>
      <xdr:col>5</xdr:col>
      <xdr:colOff>666750</xdr:colOff>
      <xdr:row>11</xdr:row>
      <xdr:rowOff>0</xdr:rowOff>
    </xdr:from>
    <xdr:ext cx="180975" cy="266700"/>
    <xdr:sp>
      <xdr:nvSpPr>
        <xdr:cNvPr id="2" name="TextBox 1">
          <a:extLst>
            <a:ext uri="{FF2B5EF4-FFF2-40B4-BE49-F238E27FC236}">
              <a16:creationId xmlns:a16="http://schemas.microsoft.com/office/drawing/2014/main" id="{00000000-0008-0000-0900-000002000000}"/>
            </a:ext>
          </a:extLst>
        </xdr:cNvPr>
        <xdr:cNvSpPr txBox="1"/>
      </xdr:nvSpPr>
      <xdr:spPr>
        <a:xfrm>
          <a:off x="6734175" y="3600450"/>
          <a:ext cx="180975" cy="266700"/>
        </a:xfrm>
        <a:prstGeom prst="rect"/>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endParaRPr lang="lv-LV" sz="1100"/>
        </a:p>
      </xdr:txBody>
    </xdr:sp>
    <xdr:clientData/>
  </xdr:oneCellAnchor>
  <xdr:twoCellAnchor editAs="oneCell">
    <xdr:from>
      <xdr:col>0</xdr:col>
      <xdr:colOff>47625</xdr:colOff>
      <xdr:row>0</xdr:row>
      <xdr:rowOff>38100</xdr:rowOff>
    </xdr:from>
    <xdr:to>
      <xdr:col>0</xdr:col>
      <xdr:colOff>573235</xdr:colOff>
      <xdr:row>0</xdr:row>
      <xdr:rowOff>648970</xdr:rowOff>
    </xdr:to>
    <xdr:pic>
      <xdr:nvPicPr>
        <xdr:cNvPr id="4" name="Picture 3" descr="Balvu novada ģerbonis">
          <a:extLst>
            <a:ext uri="{FF2B5EF4-FFF2-40B4-BE49-F238E27FC236}">
              <a16:creationId xmlns:a16="http://schemas.microsoft.com/office/drawing/2014/main" id="{d131d092-13e0-47d0-b3ff-e3be0163e5b2}"/>
            </a:ext>
          </a:extLst>
        </xdr:cNvPr>
        <xdr:cNvPicPr>
          <a:picLocks noChangeAspect="1"/>
        </xdr:cNvPicPr>
      </xdr:nvPicPr>
      <xdr:blipFill>
        <a:blip r:embed="rId1"/>
        <a:stretch>
          <a:fillRect/>
        </a:stretch>
      </xdr:blipFill>
      <xdr:spPr bwMode="auto">
        <a:xfrm>
          <a:off x="47625" y="38100"/>
          <a:ext cx="523875" cy="609600"/>
        </a:xfrm>
        <a:prstGeom prst="rect"/>
        <a:noFill/>
        <a:ln>
          <a:noFill/>
        </a:ln>
      </xdr:spPr>
    </xdr:pic>
    <xdr:clientData/>
  </xdr:two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200025</xdr:colOff>
      <xdr:row>0</xdr:row>
      <xdr:rowOff>47625</xdr:rowOff>
    </xdr:from>
    <xdr:to>
      <xdr:col>0</xdr:col>
      <xdr:colOff>676275</xdr:colOff>
      <xdr:row>0</xdr:row>
      <xdr:rowOff>601128</xdr:rowOff>
    </xdr:to>
    <xdr:pic>
      <xdr:nvPicPr>
        <xdr:cNvPr id="3" name="Picture 2" descr="Balvu novada ģerbonis">
          <a:extLst>
            <a:ext uri="{FF2B5EF4-FFF2-40B4-BE49-F238E27FC236}">
              <a16:creationId xmlns:a16="http://schemas.microsoft.com/office/drawing/2014/main" id="{38a7b034-d1fc-4af0-9912-56b57b6f2db2}"/>
            </a:ext>
          </a:extLst>
        </xdr:cNvPr>
        <xdr:cNvPicPr>
          <a:picLocks noChangeAspect="1"/>
        </xdr:cNvPicPr>
      </xdr:nvPicPr>
      <xdr:blipFill>
        <a:blip r:embed="rId1"/>
        <a:stretch>
          <a:fillRect/>
        </a:stretch>
      </xdr:blipFill>
      <xdr:spPr bwMode="auto">
        <a:xfrm>
          <a:off x="200025" y="47625"/>
          <a:ext cx="476250" cy="552450"/>
        </a:xfrm>
        <a:prstGeom prst="rect"/>
        <a:noFill/>
        <a:ln>
          <a:noFill/>
        </a:ln>
      </xdr:spPr>
    </xdr:pic>
    <xdr:clientData/>
  </xdr:twoCellAnchor>
</xdr:wsDr>
</file>

<file path=xl/drawings/drawing9.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55377</xdr:colOff>
      <xdr:row>0</xdr:row>
      <xdr:rowOff>33226</xdr:rowOff>
    </xdr:from>
    <xdr:to>
      <xdr:col>0</xdr:col>
      <xdr:colOff>580987</xdr:colOff>
      <xdr:row>0</xdr:row>
      <xdr:rowOff>644096</xdr:rowOff>
    </xdr:to>
    <xdr:pic>
      <xdr:nvPicPr>
        <xdr:cNvPr id="3" name="Picture 2" descr="Balvu novada ģerbonis">
          <a:extLst>
            <a:ext uri="{FF2B5EF4-FFF2-40B4-BE49-F238E27FC236}">
              <a16:creationId xmlns:a16="http://schemas.microsoft.com/office/drawing/2014/main" id="{7c373f8b-e9b0-4b1f-9019-314f6273511b}"/>
            </a:ext>
          </a:extLst>
        </xdr:cNvPr>
        <xdr:cNvPicPr>
          <a:picLocks noChangeAspect="1"/>
        </xdr:cNvPicPr>
      </xdr:nvPicPr>
      <xdr:blipFill>
        <a:blip r:embed="rId1"/>
        <a:stretch>
          <a:fillRect/>
        </a:stretch>
      </xdr:blipFill>
      <xdr:spPr bwMode="auto">
        <a:xfrm>
          <a:off x="57150" y="28575"/>
          <a:ext cx="523875" cy="609600"/>
        </a:xfrm>
        <a:prstGeom prst="rect"/>
        <a:noFill/>
        <a:ln>
          <a:noFill/>
        </a:ln>
      </xdr:spPr>
    </xdr:pic>
    <xdr:clientData/>
  </xdr:twoCellAnchor>
</xdr:wsDr>
</file>

<file path=xl/drawings/drawing10.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156882</xdr:colOff>
      <xdr:row>0</xdr:row>
      <xdr:rowOff>33618</xdr:rowOff>
    </xdr:from>
    <xdr:to>
      <xdr:col>0</xdr:col>
      <xdr:colOff>682492</xdr:colOff>
      <xdr:row>0</xdr:row>
      <xdr:rowOff>644488</xdr:rowOff>
    </xdr:to>
    <xdr:pic>
      <xdr:nvPicPr>
        <xdr:cNvPr id="3" name="Picture 2" descr="Balvu novada ģerbonis">
          <a:extLst>
            <a:ext uri="{FF2B5EF4-FFF2-40B4-BE49-F238E27FC236}">
              <a16:creationId xmlns:a16="http://schemas.microsoft.com/office/drawing/2014/main" id="{97e64c13-7554-42ed-9644-50affabe7c40}"/>
            </a:ext>
          </a:extLst>
        </xdr:cNvPr>
        <xdr:cNvPicPr>
          <a:picLocks noChangeAspect="1"/>
        </xdr:cNvPicPr>
      </xdr:nvPicPr>
      <xdr:blipFill>
        <a:blip r:embed="rId1"/>
        <a:stretch>
          <a:fillRect/>
        </a:stretch>
      </xdr:blipFill>
      <xdr:spPr bwMode="auto">
        <a:xfrm>
          <a:off x="152400" y="38100"/>
          <a:ext cx="523875" cy="609600"/>
        </a:xfrm>
        <a:prstGeom prst="rect"/>
        <a:noFill/>
        <a:ln>
          <a:noFill/>
        </a:ln>
      </xdr:spPr>
    </xdr:pic>
    <xdr:clientData/>
  </xdr:twoCellAnchor>
</xdr:wsDr>
</file>

<file path=xl/drawings/drawing1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56030</xdr:colOff>
      <xdr:row>0</xdr:row>
      <xdr:rowOff>112060</xdr:rowOff>
    </xdr:from>
    <xdr:to>
      <xdr:col>1</xdr:col>
      <xdr:colOff>155816</xdr:colOff>
      <xdr:row>0</xdr:row>
      <xdr:rowOff>722930</xdr:rowOff>
    </xdr:to>
    <xdr:pic>
      <xdr:nvPicPr>
        <xdr:cNvPr id="3" name="Picture 2" descr="Balvu novada ģerbonis">
          <a:extLst>
            <a:ext uri="{FF2B5EF4-FFF2-40B4-BE49-F238E27FC236}">
              <a16:creationId xmlns:a16="http://schemas.microsoft.com/office/drawing/2014/main" id="{891952d7-8f5b-4f80-9501-9da571637318}"/>
            </a:ext>
          </a:extLst>
        </xdr:cNvPr>
        <xdr:cNvPicPr>
          <a:picLocks noChangeAspect="1"/>
        </xdr:cNvPicPr>
      </xdr:nvPicPr>
      <xdr:blipFill>
        <a:blip r:embed="rId1"/>
        <a:stretch>
          <a:fillRect/>
        </a:stretch>
      </xdr:blipFill>
      <xdr:spPr bwMode="auto">
        <a:xfrm>
          <a:off x="57150" y="114300"/>
          <a:ext cx="523875" cy="609600"/>
        </a:xfrm>
        <a:prstGeom prst="rect"/>
        <a:noFill/>
        <a:ln>
          <a:noFill/>
        </a:ln>
      </xdr:spPr>
    </xdr:pic>
    <xdr:clientData/>
  </xdr:twoCellAnchor>
</xdr:wsDr>
</file>

<file path=xl/drawings/drawing12.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56029</xdr:colOff>
      <xdr:row>0</xdr:row>
      <xdr:rowOff>89647</xdr:rowOff>
    </xdr:from>
    <xdr:to>
      <xdr:col>0</xdr:col>
      <xdr:colOff>581639</xdr:colOff>
      <xdr:row>2</xdr:row>
      <xdr:rowOff>241076</xdr:rowOff>
    </xdr:to>
    <xdr:pic>
      <xdr:nvPicPr>
        <xdr:cNvPr id="3" name="Picture 2" descr="Balvu novada ģerbonis">
          <a:extLst>
            <a:ext uri="{FF2B5EF4-FFF2-40B4-BE49-F238E27FC236}">
              <a16:creationId xmlns:a16="http://schemas.microsoft.com/office/drawing/2014/main" id="{a452ff4c-f3d8-4c10-9824-cc147ea5fd3c}"/>
            </a:ext>
          </a:extLst>
        </xdr:cNvPr>
        <xdr:cNvPicPr>
          <a:picLocks noChangeAspect="1"/>
        </xdr:cNvPicPr>
      </xdr:nvPicPr>
      <xdr:blipFill>
        <a:blip r:embed="rId1"/>
        <a:stretch>
          <a:fillRect/>
        </a:stretch>
      </xdr:blipFill>
      <xdr:spPr bwMode="auto">
        <a:xfrm>
          <a:off x="57150" y="85725"/>
          <a:ext cx="523875" cy="609600"/>
        </a:xfrm>
        <a:prstGeom prst="rect"/>
        <a:noFill/>
        <a:ln>
          <a:noFill/>
        </a:ln>
      </xdr:spPr>
    </xdr:pic>
    <xdr:clientData/>
  </xdr:twoCellAnchor>
</xdr:wsDr>
</file>

<file path=xl/drawings/drawing13.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133350</xdr:colOff>
      <xdr:row>0</xdr:row>
      <xdr:rowOff>47625</xdr:rowOff>
    </xdr:from>
    <xdr:to>
      <xdr:col>0</xdr:col>
      <xdr:colOff>658960</xdr:colOff>
      <xdr:row>2</xdr:row>
      <xdr:rowOff>296545</xdr:rowOff>
    </xdr:to>
    <xdr:pic>
      <xdr:nvPicPr>
        <xdr:cNvPr id="3" name="Picture 2" descr="Balvu novada ģerbonis">
          <a:extLst>
            <a:ext uri="{FF2B5EF4-FFF2-40B4-BE49-F238E27FC236}">
              <a16:creationId xmlns:a16="http://schemas.microsoft.com/office/drawing/2014/main" id="{0e5a46a0-532e-452d-8985-5d651913f9d4}"/>
            </a:ext>
          </a:extLst>
        </xdr:cNvPr>
        <xdr:cNvPicPr>
          <a:picLocks noChangeAspect="1"/>
        </xdr:cNvPicPr>
      </xdr:nvPicPr>
      <xdr:blipFill>
        <a:blip r:embed="rId1"/>
        <a:stretch>
          <a:fillRect/>
        </a:stretch>
      </xdr:blipFill>
      <xdr:spPr bwMode="auto">
        <a:xfrm>
          <a:off x="133350" y="47625"/>
          <a:ext cx="523875" cy="609600"/>
        </a:xfrm>
        <a:prstGeom prst="rect"/>
        <a:noFill/>
        <a:ln>
          <a:noFill/>
        </a:ln>
      </xdr:spPr>
    </xdr:pic>
    <xdr:clientData/>
  </xdr:twoCellAnchor>
</xdr:wsDr>
</file>

<file path=xl/drawings/drawing14.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95250</xdr:colOff>
      <xdr:row>0</xdr:row>
      <xdr:rowOff>95250</xdr:rowOff>
    </xdr:from>
    <xdr:to>
      <xdr:col>0</xdr:col>
      <xdr:colOff>620860</xdr:colOff>
      <xdr:row>2</xdr:row>
      <xdr:rowOff>363220</xdr:rowOff>
    </xdr:to>
    <xdr:pic>
      <xdr:nvPicPr>
        <xdr:cNvPr id="3" name="Picture 2" descr="Balvu novada ģerbonis">
          <a:extLst>
            <a:ext uri="{FF2B5EF4-FFF2-40B4-BE49-F238E27FC236}">
              <a16:creationId xmlns:a16="http://schemas.microsoft.com/office/drawing/2014/main" id="{f1a61e38-2557-424a-a371-a44525e8fb7e}"/>
            </a:ext>
          </a:extLst>
        </xdr:cNvPr>
        <xdr:cNvPicPr>
          <a:picLocks noChangeAspect="1"/>
        </xdr:cNvPicPr>
      </xdr:nvPicPr>
      <xdr:blipFill>
        <a:blip r:embed="rId1"/>
        <a:stretch>
          <a:fillRect/>
        </a:stretch>
      </xdr:blipFill>
      <xdr:spPr bwMode="auto">
        <a:xfrm>
          <a:off x="95250" y="95250"/>
          <a:ext cx="523875" cy="609600"/>
        </a:xfrm>
        <a:prstGeom prst="rect"/>
        <a:noFill/>
        <a:ln>
          <a:noFill/>
        </a:ln>
      </xdr:spPr>
    </xdr:pic>
    <xdr:clientData/>
  </xdr:twoCellAnchor>
</xdr:wsDr>
</file>

<file path=xl/drawings/drawing15.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32845</xdr:colOff>
      <xdr:row>0</xdr:row>
      <xdr:rowOff>13137</xdr:rowOff>
    </xdr:from>
    <xdr:to>
      <xdr:col>0</xdr:col>
      <xdr:colOff>558455</xdr:colOff>
      <xdr:row>0</xdr:row>
      <xdr:rowOff>624007</xdr:rowOff>
    </xdr:to>
    <xdr:pic>
      <xdr:nvPicPr>
        <xdr:cNvPr id="3" name="Picture 2" descr="Balvu novada ģerbonis">
          <a:extLst>
            <a:ext uri="{FF2B5EF4-FFF2-40B4-BE49-F238E27FC236}">
              <a16:creationId xmlns:a16="http://schemas.microsoft.com/office/drawing/2014/main" id="{35155aa7-1b56-4148-9be7-2cc5aa2048f2}"/>
            </a:ext>
          </a:extLst>
        </xdr:cNvPr>
        <xdr:cNvPicPr>
          <a:picLocks noChangeAspect="1"/>
        </xdr:cNvPicPr>
      </xdr:nvPicPr>
      <xdr:blipFill>
        <a:blip r:embed="rId1"/>
        <a:stretch>
          <a:fillRect/>
        </a:stretch>
      </xdr:blipFill>
      <xdr:spPr bwMode="auto">
        <a:xfrm>
          <a:off x="28575" y="9525"/>
          <a:ext cx="523875" cy="609600"/>
        </a:xfrm>
        <a:prstGeom prst="rect"/>
        <a:noFill/>
        <a:ln>
          <a:noFill/>
        </a:ln>
      </xdr:spPr>
    </xdr:pic>
    <xdr:clientData/>
  </xdr:twoCellAnchor>
</xdr:wsDr>
</file>

<file path=xl/drawings/drawing16.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11205</xdr:colOff>
      <xdr:row>0</xdr:row>
      <xdr:rowOff>56029</xdr:rowOff>
    </xdr:from>
    <xdr:to>
      <xdr:col>0</xdr:col>
      <xdr:colOff>536815</xdr:colOff>
      <xdr:row>3</xdr:row>
      <xdr:rowOff>95399</xdr:rowOff>
    </xdr:to>
    <xdr:pic>
      <xdr:nvPicPr>
        <xdr:cNvPr id="2" name="Picture 1" descr="Balvu novada ģerbonis">
          <a:extLst>
            <a:ext uri="{FF2B5EF4-FFF2-40B4-BE49-F238E27FC236}">
              <a16:creationId xmlns:a16="http://schemas.microsoft.com/office/drawing/2014/main" id="{fc0dd502-6e2e-4414-bdcc-f7fee9ff3b53}"/>
            </a:ext>
          </a:extLst>
        </xdr:cNvPr>
        <xdr:cNvPicPr>
          <a:picLocks noChangeAspect="1"/>
        </xdr:cNvPicPr>
      </xdr:nvPicPr>
      <xdr:blipFill>
        <a:blip r:embed="rId1"/>
        <a:stretch>
          <a:fillRect/>
        </a:stretch>
      </xdr:blipFill>
      <xdr:spPr bwMode="auto">
        <a:xfrm>
          <a:off x="9525" y="57150"/>
          <a:ext cx="523875" cy="619125"/>
        </a:xfrm>
        <a:prstGeom prst="rect"/>
        <a:noFill/>
        <a:ln>
          <a:noFill/>
        </a:ln>
      </xdr:spPr>
    </xdr:pic>
    <xdr:clientData/>
  </xdr:twoCellAnchor>
</xdr:wsDr>
</file>

<file path=xl/tables/table1.xml><?xml version="1.0" encoding="utf-8"?>
<table xmlns="http://schemas.openxmlformats.org/spreadsheetml/2006/main" id="1" name="Table1" displayName="Table1" ref="A6:I23" totalsRowShown="0" headerRowDxfId="23" dataDxfId="21" tableBorderDxfId="20" headerRowBorderDxfId="22" totalsRowBorderDxfId="19">
  <tableColumns count="9">
    <tableColumn id="1" name="Nr.p.k." dataDxfId="18"/>
    <tableColumn id="2" name="Mēnesis un gads" dataDxfId="17"/>
    <tableColumn id="3" name="Objekts" dataDxfId="16"/>
    <tableColumn id="5" name="Novirzes lielums (%) " dataDxfId="15"/>
    <tableColumn id="7" name="Novirzes rašanās cēlonis" dataDxfId="14"/>
    <tableColumn id="8" name="Lēmums un/vai Korektīvās un preventīvās darbības" dataDxfId="13"/>
    <tableColumn id="9" name="Termiņš" dataDxfId="12"/>
    <tableColumn id="10" name="Atbildīgais" dataDxfId="11"/>
    <tableColumn id="11" name="Atrisināts" dataDxfId="10"/>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2" Type="http://schemas.openxmlformats.org/officeDocument/2006/relationships/printerSettings" Target="../printerSettings/printerSettings1.bin" /><Relationship Id="rId1" Type="http://schemas.openxmlformats.org/officeDocument/2006/relationships/drawing" Target="../drawings/drawing1.xml" /></Relationships>
</file>

<file path=xl/worksheets/_rels/sheet2.xml.rels><?xml version="1.0" encoding="UTF-8" standalone="yes"?><Relationships xmlns="http://schemas.openxmlformats.org/package/2006/relationships"><Relationship Id="rId7" Type="http://schemas.openxmlformats.org/officeDocument/2006/relationships/hyperlink" Target="http://likumi.lv/doc.php?id=49833" TargetMode="External" /><Relationship Id="rId8" Type="http://schemas.openxmlformats.org/officeDocument/2006/relationships/drawing" Target="../drawings/drawing2.xml" /><Relationship Id="rId1" Type="http://schemas.openxmlformats.org/officeDocument/2006/relationships/hyperlink" Target="http://www.lps.lv/lv/par-lps/dokumenti-lejupieladei/" TargetMode="External" /><Relationship Id="rId4" Type="http://schemas.openxmlformats.org/officeDocument/2006/relationships/hyperlink" Target="http://likumi.lv/doc.php?id=263945" TargetMode="External" /><Relationship Id="rId3" Type="http://schemas.openxmlformats.org/officeDocument/2006/relationships/hyperlink" Target="http://likumi.lv/doc.php?id=151306" TargetMode="External" /><Relationship Id="rId5" Type="http://schemas.openxmlformats.org/officeDocument/2006/relationships/hyperlink" Target="http://likumi.lv/doc.php?id=180387" TargetMode="External" /><Relationship Id="rId6" Type="http://schemas.openxmlformats.org/officeDocument/2006/relationships/hyperlink" Target="http://likumi.lv/doc.php?id=149301" TargetMode="External" /><Relationship Id="rId2" Type="http://schemas.openxmlformats.org/officeDocument/2006/relationships/hyperlink" Target="http://likumi.lv/ta/id/280236-par-energetikas-attistibas-pamatnostadnem-2016-2020-gadam" TargetMode="External" /><Relationship Id="rId9" Type="http://schemas.openxmlformats.org/officeDocument/2006/relationships/printerSettings" Target="../printerSettings/printerSettings2.bin" /></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 /></Relationships>
</file>

<file path=xl/worksheets/_rels/sheet4.xml.rels><?xml version="1.0" encoding="UTF-8" standalone="yes"?><Relationships xmlns="http://schemas.openxmlformats.org/package/2006/relationships"><Relationship Id="rId2" Type="http://schemas.openxmlformats.org/officeDocument/2006/relationships/printerSettings" Target="../printerSettings/printerSettings3.bin" /><Relationship Id="rId1" Type="http://schemas.openxmlformats.org/officeDocument/2006/relationships/drawing" Target="../drawings/drawing4.xml" /></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 /></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 /></Relationships>
</file>

<file path=xl/worksheets/_rels/sheet7.xml.rels><?xml version="1.0" encoding="UTF-8" standalone="yes"?><Relationships xmlns="http://schemas.openxmlformats.org/package/2006/relationships"><Relationship Id="rId2" Type="http://schemas.openxmlformats.org/officeDocument/2006/relationships/printerSettings" Target="../printerSettings/printerSettings4.bin" /><Relationship Id="rId1" Type="http://schemas.openxmlformats.org/officeDocument/2006/relationships/drawing" Target="../drawings/drawing7.xml" /></Relationships>
</file>

<file path=xl/worksheets/_rels/sheet8.xml.rels><?xml version="1.0" encoding="UTF-8" standalone="yes"?><Relationships xmlns="http://schemas.openxmlformats.org/package/2006/relationships"><Relationship Id="rId2" Type="http://schemas.openxmlformats.org/officeDocument/2006/relationships/printerSettings" Target="../printerSettings/printerSettings5.bin" /><Relationship Id="rId1" Type="http://schemas.openxmlformats.org/officeDocument/2006/relationships/drawing" Target="../drawings/drawing8.xml" /></Relationships>
</file>

<file path=xl/worksheets/_rels/sheet9.xml.rels><?xml version="1.0" encoding="UTF-8" standalone="yes"?><Relationships xmlns="http://schemas.openxmlformats.org/package/2006/relationships"><Relationship Id="rId2" Type="http://schemas.openxmlformats.org/officeDocument/2006/relationships/printerSettings" Target="../printerSettings/printerSettings6.bin" /><Relationship Id="rId1" Type="http://schemas.openxmlformats.org/officeDocument/2006/relationships/drawing" Target="../drawings/drawing9.xml" /></Relationships>
</file>

<file path=xl/worksheets/_rels/sheet10.xml.rels><?xml version="1.0" encoding="UTF-8" standalone="yes"?><Relationships xmlns="http://schemas.openxmlformats.org/package/2006/relationships"><Relationship Id="rId2" Type="http://schemas.openxmlformats.org/officeDocument/2006/relationships/printerSettings" Target="../printerSettings/printerSettings7.bin" /><Relationship Id="rId1" Type="http://schemas.openxmlformats.org/officeDocument/2006/relationships/drawing" Target="../drawings/drawing10.xml" /></Relationships>
</file>

<file path=xl/worksheets/_rels/sheet11.xml.rels><?xml version="1.0" encoding="UTF-8" standalone="yes"?><Relationships xmlns="http://schemas.openxmlformats.org/package/2006/relationships"><Relationship Id="rId2" Type="http://schemas.openxmlformats.org/officeDocument/2006/relationships/printerSettings" Target="../printerSettings/printerSettings8.bin" /><Relationship Id="rId1" Type="http://schemas.openxmlformats.org/officeDocument/2006/relationships/drawing" Target="../drawings/drawing11.xml" /></Relationships>
</file>

<file path=xl/worksheets/_rels/sheet12.xml.rels><?xml version="1.0" encoding="UTF-8" standalone="yes"?><Relationships xmlns="http://schemas.openxmlformats.org/package/2006/relationships"><Relationship Id="rId1" Type="http://schemas.openxmlformats.org/officeDocument/2006/relationships/table" Target="../tables/table1.xml" /><Relationship Id="rId2" Type="http://schemas.openxmlformats.org/officeDocument/2006/relationships/drawing" Target="../drawings/drawing12.xml" /><Relationship Id="rId3" Type="http://schemas.openxmlformats.org/officeDocument/2006/relationships/printerSettings" Target="../printerSettings/printerSettings9.bin" /></Relationships>
</file>

<file path=xl/worksheets/_rels/sheet13.xml.rels><?xml version="1.0" encoding="UTF-8" standalone="yes"?><Relationships xmlns="http://schemas.openxmlformats.org/package/2006/relationships"><Relationship Id="rId1" Type="http://schemas.openxmlformats.org/officeDocument/2006/relationships/hyperlink" Target="http://www.energoplanosana.lv/" TargetMode="External" /><Relationship Id="rId5" Type="http://schemas.openxmlformats.org/officeDocument/2006/relationships/printerSettings" Target="../printerSettings/printerSettings10.bin" /><Relationship Id="rId4" Type="http://schemas.openxmlformats.org/officeDocument/2006/relationships/drawing" Target="../drawings/drawing13.xml" /><Relationship Id="rId2" Type="http://schemas.openxmlformats.org/officeDocument/2006/relationships/hyperlink" Target="http://www.energoplanosana.lv/" TargetMode="External" /><Relationship Id="rId3" Type="http://schemas.openxmlformats.org/officeDocument/2006/relationships/hyperlink" Target="http://www.energoplanosana.lv/" TargetMode="External" /></Relationships>
</file>

<file path=xl/worksheets/_rels/sheet14.xml.rels><?xml version="1.0" encoding="UTF-8" standalone="yes"?><Relationships xmlns="http://schemas.openxmlformats.org/package/2006/relationships"><Relationship Id="rId2" Type="http://schemas.openxmlformats.org/officeDocument/2006/relationships/printerSettings" Target="../printerSettings/printerSettings11.bin" /><Relationship Id="rId1" Type="http://schemas.openxmlformats.org/officeDocument/2006/relationships/drawing" Target="../drawings/drawing14.xml" /></Relationships>
</file>

<file path=xl/worksheets/_rels/sheet15.xml.rels><?xml version="1.0" encoding="UTF-8" standalone="yes"?><Relationships xmlns="http://schemas.openxmlformats.org/package/2006/relationships"><Relationship Id="rId2" Type="http://schemas.openxmlformats.org/officeDocument/2006/relationships/printerSettings" Target="../printerSettings/printerSettings12.bin" /><Relationship Id="rId1" Type="http://schemas.openxmlformats.org/officeDocument/2006/relationships/drawing" Target="../drawings/drawing15.xml" /></Relationships>
</file>

<file path=xl/worksheets/_rels/sheet16.xml.rels><?xml version="1.0" encoding="UTF-8" standalone="yes"?><Relationships xmlns="http://schemas.openxmlformats.org/package/2006/relationships"><Relationship Id="rId2" Type="http://schemas.openxmlformats.org/officeDocument/2006/relationships/printerSettings" Target="../printerSettings/printerSettings13.bin" /><Relationship Id="rId1" Type="http://schemas.openxmlformats.org/officeDocument/2006/relationships/drawing" Target="../drawings/drawing16.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D00-000000000000}">
  <dimension ref="A1:G25"/>
  <sheetViews>
    <sheetView workbookViewId="0" topLeftCell="B16">
      <selection pane="topLeft" activeCell="G1" sqref="G1"/>
    </sheetView>
  </sheetViews>
  <sheetFormatPr defaultColWidth="9.14428571428571" defaultRowHeight="12.75"/>
  <cols>
    <col min="1" max="1" width="3.42857142857143" style="147" bestFit="1" customWidth="1"/>
    <col min="2" max="2" width="15.1428571428571" style="147" customWidth="1"/>
    <col min="3" max="3" width="4" style="150" bestFit="1" customWidth="1"/>
    <col min="4" max="4" width="32.8571428571429" style="148" bestFit="1" customWidth="1"/>
    <col min="5" max="5" width="12.4285714285714" style="148" bestFit="1" customWidth="1"/>
    <col min="6" max="6" width="16.2857142857143" style="148" bestFit="1" customWidth="1"/>
    <col min="7" max="7" width="65.2857142857143" style="149" bestFit="1" customWidth="1"/>
    <col min="8" max="8" width="6.85714285714286" style="148" customWidth="1"/>
    <col min="9" max="9" width="13.5714285714286" style="148" customWidth="1"/>
    <col min="10" max="10" width="9.14285714285714" style="149"/>
    <col min="11" max="11" width="7" style="148" customWidth="1"/>
    <col min="12" max="12" width="6.42857142857143" style="3" customWidth="1"/>
    <col min="13" max="13" width="6.28571428571429" style="3" hidden="1" customWidth="1"/>
    <col min="14" max="16" width="6.28571428571429" style="3" customWidth="1"/>
    <col min="17" max="17" width="7.71428571428571" style="147" customWidth="1"/>
    <col min="18" max="18" width="9.14285714285714" style="147"/>
    <col min="19" max="19" width="43.2857142857143" style="147" customWidth="1"/>
    <col min="20" max="16384" width="9.14285714285714" style="147"/>
  </cols>
  <sheetData>
    <row r="1" spans="7:7" ht="12.75">
      <c r="G1" s="149" t="s">
        <v>511</v>
      </c>
    </row>
    <row r="2" spans="1:7" ht="14.45" customHeight="1">
      <c r="A2" s="8"/>
      <c r="B2" s="298"/>
      <c r="C2" s="308" t="s">
        <v>0</v>
      </c>
      <c r="D2" s="308"/>
      <c r="E2" s="308"/>
      <c r="F2" s="300" t="s">
        <v>494</v>
      </c>
      <c r="G2" s="300"/>
    </row>
    <row r="3" spans="1:7" ht="14.45" customHeight="1">
      <c r="A3" s="8"/>
      <c r="B3" s="298"/>
      <c r="C3" s="308"/>
      <c r="D3" s="308"/>
      <c r="E3" s="308"/>
      <c r="F3" s="300"/>
      <c r="G3" s="300"/>
    </row>
    <row r="4" spans="1:7" ht="31.5" customHeight="1">
      <c r="A4" s="136"/>
      <c r="B4" s="299"/>
      <c r="C4" s="309"/>
      <c r="D4" s="309"/>
      <c r="E4" s="309"/>
      <c r="F4" s="301"/>
      <c r="G4" s="301"/>
    </row>
    <row r="6" spans="1:7" ht="39" thickBot="1">
      <c r="A6" s="157" t="s">
        <v>1</v>
      </c>
      <c r="B6" s="158" t="s">
        <v>2</v>
      </c>
      <c r="C6" s="159" t="s">
        <v>1</v>
      </c>
      <c r="D6" s="158" t="s">
        <v>3</v>
      </c>
      <c r="E6" s="158" t="s">
        <v>4</v>
      </c>
      <c r="F6" s="158" t="s">
        <v>5</v>
      </c>
      <c r="G6" s="160" t="s">
        <v>6</v>
      </c>
    </row>
    <row r="7" spans="1:7" ht="63" customHeight="1">
      <c r="A7" s="294">
        <v>1</v>
      </c>
      <c r="B7" s="303" t="s">
        <v>7</v>
      </c>
      <c r="C7" s="185" t="s">
        <v>8</v>
      </c>
      <c r="D7" s="186" t="s">
        <v>9</v>
      </c>
      <c r="E7" s="187" t="s">
        <v>10</v>
      </c>
      <c r="F7" s="208" t="s">
        <v>421</v>
      </c>
      <c r="G7" s="188" t="s">
        <v>468</v>
      </c>
    </row>
    <row r="8" spans="1:7" ht="38.25" customHeight="1">
      <c r="A8" s="295"/>
      <c r="B8" s="304"/>
      <c r="C8" s="189" t="s">
        <v>12</v>
      </c>
      <c r="D8" s="190" t="s">
        <v>13</v>
      </c>
      <c r="E8" s="191" t="s">
        <v>10</v>
      </c>
      <c r="F8" s="283" t="s">
        <v>421</v>
      </c>
      <c r="G8" s="193" t="s">
        <v>469</v>
      </c>
    </row>
    <row r="9" spans="1:7" ht="60">
      <c r="A9" s="295"/>
      <c r="B9" s="304"/>
      <c r="C9" s="189" t="s">
        <v>14</v>
      </c>
      <c r="D9" s="190" t="s">
        <v>15</v>
      </c>
      <c r="E9" s="191" t="s">
        <v>10</v>
      </c>
      <c r="F9" s="192" t="s">
        <v>16</v>
      </c>
      <c r="G9" s="193" t="s">
        <v>470</v>
      </c>
    </row>
    <row r="10" spans="1:7" ht="45">
      <c r="A10" s="295"/>
      <c r="B10" s="304"/>
      <c r="C10" s="189" t="s">
        <v>17</v>
      </c>
      <c r="D10" s="190" t="s">
        <v>18</v>
      </c>
      <c r="E10" s="191" t="s">
        <v>10</v>
      </c>
      <c r="F10" s="192" t="s">
        <v>423</v>
      </c>
      <c r="G10" s="193" t="s">
        <v>422</v>
      </c>
    </row>
    <row r="11" spans="1:7" ht="79.5" customHeight="1">
      <c r="A11" s="295"/>
      <c r="B11" s="304"/>
      <c r="C11" s="189" t="s">
        <v>19</v>
      </c>
      <c r="D11" s="194" t="s">
        <v>21</v>
      </c>
      <c r="E11" s="195" t="s">
        <v>22</v>
      </c>
      <c r="F11" s="192" t="s">
        <v>424</v>
      </c>
      <c r="G11" s="196" t="s">
        <v>23</v>
      </c>
    </row>
    <row r="12" spans="1:7" ht="32.25" customHeight="1">
      <c r="A12" s="295"/>
      <c r="B12" s="304"/>
      <c r="C12" s="189" t="s">
        <v>20</v>
      </c>
      <c r="D12" s="190" t="s">
        <v>25</v>
      </c>
      <c r="E12" s="191" t="s">
        <v>26</v>
      </c>
      <c r="F12" s="191" t="s">
        <v>27</v>
      </c>
      <c r="G12" s="197" t="s">
        <v>28</v>
      </c>
    </row>
    <row r="13" spans="1:7" ht="45.75" thickBot="1">
      <c r="A13" s="302"/>
      <c r="B13" s="305"/>
      <c r="C13" s="198" t="s">
        <v>24</v>
      </c>
      <c r="D13" s="199" t="s">
        <v>29</v>
      </c>
      <c r="E13" s="200" t="s">
        <v>30</v>
      </c>
      <c r="F13" s="192" t="s">
        <v>16</v>
      </c>
      <c r="G13" s="201" t="s">
        <v>31</v>
      </c>
    </row>
    <row r="14" spans="1:7" ht="44.25" customHeight="1">
      <c r="A14" s="294">
        <v>2</v>
      </c>
      <c r="B14" s="303" t="s">
        <v>32</v>
      </c>
      <c r="C14" s="202" t="s">
        <v>33</v>
      </c>
      <c r="D14" s="203" t="s">
        <v>34</v>
      </c>
      <c r="E14" s="204" t="s">
        <v>22</v>
      </c>
      <c r="F14" s="204" t="s">
        <v>27</v>
      </c>
      <c r="G14" s="205" t="s">
        <v>35</v>
      </c>
    </row>
    <row r="15" spans="1:7" ht="30">
      <c r="A15" s="295"/>
      <c r="B15" s="304"/>
      <c r="C15" s="189" t="s">
        <v>36</v>
      </c>
      <c r="D15" s="190" t="s">
        <v>37</v>
      </c>
      <c r="E15" s="192" t="s">
        <v>30</v>
      </c>
      <c r="F15" s="192" t="s">
        <v>16</v>
      </c>
      <c r="G15" s="193" t="s">
        <v>425</v>
      </c>
    </row>
    <row r="16" spans="1:7" ht="30">
      <c r="A16" s="295"/>
      <c r="B16" s="304"/>
      <c r="C16" s="189" t="s">
        <v>38</v>
      </c>
      <c r="D16" s="190" t="s">
        <v>39</v>
      </c>
      <c r="E16" s="191" t="s">
        <v>26</v>
      </c>
      <c r="F16" s="192" t="s">
        <v>40</v>
      </c>
      <c r="G16" s="193" t="s">
        <v>41</v>
      </c>
    </row>
    <row r="17" spans="1:7" ht="30">
      <c r="A17" s="295"/>
      <c r="B17" s="304"/>
      <c r="C17" s="189" t="s">
        <v>42</v>
      </c>
      <c r="D17" s="190" t="s">
        <v>43</v>
      </c>
      <c r="E17" s="191" t="s">
        <v>10</v>
      </c>
      <c r="F17" s="192" t="s">
        <v>11</v>
      </c>
      <c r="G17" s="193" t="s">
        <v>44</v>
      </c>
    </row>
    <row r="18" spans="1:7" ht="45.75" thickBot="1">
      <c r="A18" s="295"/>
      <c r="B18" s="304"/>
      <c r="C18" s="189" t="s">
        <v>45</v>
      </c>
      <c r="D18" s="190" t="s">
        <v>46</v>
      </c>
      <c r="E18" s="191" t="s">
        <v>30</v>
      </c>
      <c r="F18" s="192" t="s">
        <v>16</v>
      </c>
      <c r="G18" s="193" t="s">
        <v>47</v>
      </c>
    </row>
    <row r="19" spans="1:7" ht="60.75" thickBot="1">
      <c r="A19" s="5">
        <v>3</v>
      </c>
      <c r="B19" s="4" t="s">
        <v>48</v>
      </c>
      <c r="C19" s="206" t="s">
        <v>49</v>
      </c>
      <c r="D19" s="207" t="s">
        <v>50</v>
      </c>
      <c r="E19" s="208" t="s">
        <v>26</v>
      </c>
      <c r="F19" s="208" t="s">
        <v>16</v>
      </c>
      <c r="G19" s="209" t="s">
        <v>51</v>
      </c>
    </row>
    <row r="20" spans="1:7" ht="45">
      <c r="A20" s="294">
        <v>4</v>
      </c>
      <c r="B20" s="296" t="s">
        <v>52</v>
      </c>
      <c r="C20" s="206" t="s">
        <v>53</v>
      </c>
      <c r="D20" s="207" t="s">
        <v>54</v>
      </c>
      <c r="E20" s="208" t="s">
        <v>10</v>
      </c>
      <c r="F20" s="213" t="s">
        <v>11</v>
      </c>
      <c r="G20" s="214" t="s">
        <v>426</v>
      </c>
    </row>
    <row r="21" spans="1:7" ht="60">
      <c r="A21" s="295"/>
      <c r="B21" s="297"/>
      <c r="C21" s="210" t="s">
        <v>55</v>
      </c>
      <c r="D21" s="211" t="s">
        <v>56</v>
      </c>
      <c r="E21" s="212" t="s">
        <v>10</v>
      </c>
      <c r="F21" s="215" t="s">
        <v>16</v>
      </c>
      <c r="G21" s="216" t="s">
        <v>57</v>
      </c>
    </row>
    <row r="22" spans="1:7" ht="30">
      <c r="A22" s="295"/>
      <c r="B22" s="297"/>
      <c r="C22" s="210" t="s">
        <v>58</v>
      </c>
      <c r="D22" s="211" t="s">
        <v>59</v>
      </c>
      <c r="E22" s="212" t="s">
        <v>60</v>
      </c>
      <c r="F22" s="215" t="s">
        <v>11</v>
      </c>
      <c r="G22" s="216" t="s">
        <v>61</v>
      </c>
    </row>
    <row r="23" spans="1:7" ht="30.75" thickBot="1">
      <c r="A23" s="306"/>
      <c r="B23" s="307"/>
      <c r="C23" s="217" t="s">
        <v>62</v>
      </c>
      <c r="D23" s="218" t="s">
        <v>63</v>
      </c>
      <c r="E23" s="219" t="s">
        <v>64</v>
      </c>
      <c r="F23" s="220" t="s">
        <v>11</v>
      </c>
      <c r="G23" s="221" t="s">
        <v>65</v>
      </c>
    </row>
    <row r="24" spans="1:7" ht="30">
      <c r="A24" s="294">
        <v>5</v>
      </c>
      <c r="B24" s="296" t="s">
        <v>66</v>
      </c>
      <c r="C24" s="206" t="s">
        <v>67</v>
      </c>
      <c r="D24" s="207" t="s">
        <v>68</v>
      </c>
      <c r="E24" s="208" t="s">
        <v>10</v>
      </c>
      <c r="F24" s="208" t="s">
        <v>427</v>
      </c>
      <c r="G24" s="259" t="s">
        <v>428</v>
      </c>
    </row>
    <row r="25" spans="1:7" ht="30">
      <c r="A25" s="295"/>
      <c r="B25" s="297"/>
      <c r="C25" s="210" t="s">
        <v>69</v>
      </c>
      <c r="D25" s="211" t="s">
        <v>70</v>
      </c>
      <c r="E25" s="212" t="s">
        <v>26</v>
      </c>
      <c r="F25" s="212" t="s">
        <v>11</v>
      </c>
      <c r="G25" s="222" t="s">
        <v>71</v>
      </c>
    </row>
  </sheetData>
  <mergeCells count="11">
    <mergeCell ref="A24:A25"/>
    <mergeCell ref="B24:B25"/>
    <mergeCell ref="B2:B4"/>
    <mergeCell ref="F2:G4"/>
    <mergeCell ref="A7:A13"/>
    <mergeCell ref="B7:B13"/>
    <mergeCell ref="A14:A18"/>
    <mergeCell ref="B14:B18"/>
    <mergeCell ref="A20:A23"/>
    <mergeCell ref="B20:B23"/>
    <mergeCell ref="C2:E4"/>
  </mergeCells>
  <pageMargins left="0.7" right="0.7" top="0.75" bottom="0.75" header="0.3" footer="0.3"/>
  <pageSetup orientation="landscape" paperSize="9" scale="74" r:id="rId2"/>
  <rowBreaks count="1" manualBreakCount="1">
    <brk id="18" max="16383" man="1"/>
  </rowBreaks>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300-000000000000}">
  <dimension ref="A1:F21"/>
  <sheetViews>
    <sheetView workbookViewId="0" topLeftCell="A10">
      <selection pane="topLeft" activeCell="G13" sqref="G13"/>
    </sheetView>
  </sheetViews>
  <sheetFormatPr defaultColWidth="8.85428571428571" defaultRowHeight="12.75"/>
  <cols>
    <col min="1" max="1" width="8" style="8" customWidth="1"/>
    <col min="2" max="2" width="58.1428571428571" style="11" customWidth="1"/>
    <col min="3" max="3" width="16.1428571428571" style="9" customWidth="1"/>
    <col min="4" max="4" width="23.5714285714286" style="10" customWidth="1"/>
    <col min="5" max="16384" width="8.85714285714286" style="10"/>
  </cols>
  <sheetData>
    <row r="1" spans="1:4" ht="12.75">
      <c r="A1" s="310"/>
      <c r="B1" s="308" t="s">
        <v>72</v>
      </c>
      <c r="C1" s="300" t="s">
        <v>495</v>
      </c>
      <c r="D1" s="300"/>
    </row>
    <row r="2" spans="1:4" ht="12.75">
      <c r="A2" s="310"/>
      <c r="B2" s="308"/>
      <c r="C2" s="300"/>
      <c r="D2" s="300"/>
    </row>
    <row r="3" spans="1:4" ht="30.75" customHeight="1">
      <c r="A3" s="311"/>
      <c r="B3" s="309"/>
      <c r="C3" s="301"/>
      <c r="D3" s="301"/>
    </row>
    <row r="4" ht="16.5" customHeight="1"/>
    <row r="5" spans="1:4" ht="25.5">
      <c r="A5" s="12" t="s">
        <v>1</v>
      </c>
      <c r="B5" s="238" t="s">
        <v>73</v>
      </c>
      <c r="C5" s="239" t="s">
        <v>74</v>
      </c>
      <c r="D5" s="239" t="s">
        <v>75</v>
      </c>
    </row>
    <row r="6" spans="1:4" ht="12.75">
      <c r="A6" s="13">
        <v>1</v>
      </c>
      <c r="B6" s="16" t="s">
        <v>76</v>
      </c>
      <c r="C6" s="235">
        <v>43831</v>
      </c>
      <c r="D6" s="125" t="s">
        <v>496</v>
      </c>
    </row>
    <row r="7" spans="1:4" ht="12.75">
      <c r="A7" s="13">
        <f t="shared" si="0" ref="A7:A21">A6+1</f>
        <v>2</v>
      </c>
      <c r="B7" s="120" t="s">
        <v>77</v>
      </c>
      <c r="C7" s="235">
        <v>43876</v>
      </c>
      <c r="D7" s="125" t="str">
        <f>D6</f>
        <v>Atbilst  (27.06.2026)</v>
      </c>
    </row>
    <row r="8" spans="1:4" ht="13.35" customHeight="1">
      <c r="A8" s="13">
        <f t="shared" si="0"/>
        <v>3</v>
      </c>
      <c r="B8" s="121" t="s">
        <v>78</v>
      </c>
      <c r="C8" s="235">
        <v>44243</v>
      </c>
      <c r="D8" s="125" t="str">
        <f>D7</f>
        <v>Atbilst  (27.06.2026)</v>
      </c>
    </row>
    <row r="9" spans="1:6" ht="28.5" customHeight="1">
      <c r="A9" s="13">
        <f t="shared" si="0"/>
        <v>4</v>
      </c>
      <c r="B9" s="122" t="s">
        <v>79</v>
      </c>
      <c r="C9" s="235">
        <v>43332</v>
      </c>
      <c r="D9" s="125" t="str">
        <f>D8</f>
        <v>Atbilst  (27.06.2026)</v>
      </c>
      <c r="F9" s="11"/>
    </row>
    <row r="10" spans="1:6" ht="12.75">
      <c r="A10" s="13">
        <f t="shared" si="0"/>
        <v>5</v>
      </c>
      <c r="B10" s="122" t="s">
        <v>80</v>
      </c>
      <c r="C10" s="235">
        <v>44833</v>
      </c>
      <c r="D10" s="125" t="str">
        <f>D8</f>
        <v>Atbilst  (27.06.2026)</v>
      </c>
      <c r="F10" s="11"/>
    </row>
    <row r="11" spans="1:6" ht="25.5">
      <c r="A11" s="13">
        <f t="shared" si="0"/>
        <v>6</v>
      </c>
      <c r="B11" s="123" t="s">
        <v>81</v>
      </c>
      <c r="C11" s="235">
        <v>43865</v>
      </c>
      <c r="D11" s="125" t="str">
        <f>D10</f>
        <v>Atbilst  (27.06.2026)</v>
      </c>
      <c r="F11" s="11"/>
    </row>
    <row r="12" spans="1:4" ht="25.5">
      <c r="A12" s="13">
        <f t="shared" si="0"/>
        <v>7</v>
      </c>
      <c r="B12" s="123" t="s">
        <v>82</v>
      </c>
      <c r="C12" s="235">
        <v>43865</v>
      </c>
      <c r="D12" s="125" t="str">
        <f t="shared" si="1" ref="D12">D11</f>
        <v>Atbilst  (27.06.2026)</v>
      </c>
    </row>
    <row r="13" spans="1:4" ht="25.5">
      <c r="A13" s="13">
        <f t="shared" si="0"/>
        <v>8</v>
      </c>
      <c r="B13" s="123" t="s">
        <v>83</v>
      </c>
      <c r="C13" s="235">
        <v>39091</v>
      </c>
      <c r="D13" s="125" t="str">
        <f>D11</f>
        <v>Atbilst  (27.06.2026)</v>
      </c>
    </row>
    <row r="14" spans="1:4" ht="25.5">
      <c r="A14" s="13">
        <f t="shared" si="0"/>
        <v>9</v>
      </c>
      <c r="B14" s="123" t="s">
        <v>84</v>
      </c>
      <c r="C14" s="235">
        <v>44421</v>
      </c>
      <c r="D14" s="125" t="str">
        <f>D13</f>
        <v>Atbilst  (27.06.2026)</v>
      </c>
    </row>
    <row r="15" spans="1:4" ht="38.25">
      <c r="A15" s="13">
        <f t="shared" si="0"/>
        <v>10</v>
      </c>
      <c r="B15" s="124" t="s">
        <v>85</v>
      </c>
      <c r="C15" s="235">
        <v>43831</v>
      </c>
      <c r="D15" s="125" t="str">
        <f t="shared" si="2" ref="D15:D20">D14</f>
        <v>Atbilst  (27.06.2026)</v>
      </c>
    </row>
    <row r="16" spans="1:4" ht="12.75">
      <c r="A16" s="13">
        <f t="shared" si="0"/>
        <v>11</v>
      </c>
      <c r="B16" s="184" t="s">
        <v>86</v>
      </c>
      <c r="C16" s="235">
        <v>40179</v>
      </c>
      <c r="D16" s="125" t="str">
        <f>D14</f>
        <v>Atbilst  (27.06.2026)</v>
      </c>
    </row>
    <row r="17" spans="1:4" ht="12.75">
      <c r="A17" s="13">
        <f t="shared" si="0"/>
        <v>12</v>
      </c>
      <c r="B17" s="124" t="s">
        <v>87</v>
      </c>
      <c r="C17" s="235">
        <v>44856</v>
      </c>
      <c r="D17" s="125" t="str">
        <f>D16</f>
        <v>Atbilst  (27.06.2026)</v>
      </c>
    </row>
    <row r="18" spans="1:4" ht="13.35" customHeight="1">
      <c r="A18" s="13">
        <f t="shared" si="0"/>
        <v>13</v>
      </c>
      <c r="B18" s="184" t="s">
        <v>88</v>
      </c>
      <c r="C18" s="235">
        <v>43984</v>
      </c>
      <c r="D18" s="125" t="str">
        <f t="shared" si="2"/>
        <v>Atbilst  (27.06.2026)</v>
      </c>
    </row>
    <row r="19" spans="1:4" ht="25.5">
      <c r="A19" s="13">
        <f t="shared" si="0"/>
        <v>14</v>
      </c>
      <c r="B19" s="123" t="s">
        <v>89</v>
      </c>
      <c r="C19" s="235">
        <v>42003</v>
      </c>
      <c r="D19" s="125" t="str">
        <f t="shared" si="2"/>
        <v>Atbilst  (27.06.2026)</v>
      </c>
    </row>
    <row r="20" spans="1:4" ht="25.5">
      <c r="A20" s="13">
        <f t="shared" si="0"/>
        <v>15</v>
      </c>
      <c r="B20" s="124" t="s">
        <v>90</v>
      </c>
      <c r="C20" s="235">
        <v>42370</v>
      </c>
      <c r="D20" s="125" t="str">
        <f t="shared" si="2"/>
        <v>Atbilst  (27.06.2026)</v>
      </c>
    </row>
    <row r="21" spans="1:4" ht="12.75">
      <c r="A21" s="13">
        <f t="shared" si="0"/>
        <v>16</v>
      </c>
      <c r="B21" s="236" t="s">
        <v>91</v>
      </c>
      <c r="C21" s="237" t="s">
        <v>92</v>
      </c>
      <c r="D21" s="125" t="str">
        <f>D20</f>
        <v>Atbilst  (27.06.2026)</v>
      </c>
    </row>
  </sheetData>
  <mergeCells count="3">
    <mergeCell ref="A1:A3"/>
    <mergeCell ref="B1:B3"/>
    <mergeCell ref="C1:D3"/>
  </mergeCells>
  <hyperlinks>
    <hyperlink ref="B21" r:id="rId1" display="http://www.lps.lv/lv/par-lps/dokumenti-lejupieladei/"/>
    <hyperlink ref="B11" r:id="rId2" display="Latvijas stratēģija klimata neitralitātes sasniegšanai līdz 2050.gadam"/>
    <hyperlink ref="B13" r:id="rId3" display="MK noteikumi Nr.40  Noteikumi par valsts metroloģiskajai kontrolei pakļauto mērīšanas līdzekļu sarakstu"/>
    <hyperlink ref="B14" r:id="rId4" display="MK  noteikumi Nr.50 „Elektroenerģijas tirdzniecības un lietošanas noteikumi” "/>
    <hyperlink ref="B19" r:id="rId5" display="MK noteikumi Nr.693 &quot;Noteikumi par mērīšanas līdzekļu kalibrēšanu&quot; "/>
    <hyperlink ref="B20" r:id="rId6" display="MK Nr.981  &quot;Noteikumi par mērīšanas līdzekļu atkārtoto verificēšanu, verificēšanas sertifikātiem un verificēšanas atzīmēm&quot;."/>
    <hyperlink ref="B8" r:id="rId7" display="Enerģētikas likums"/>
  </hyperlinks>
  <pageMargins left="0.708661417322835" right="0.31496062992126" top="0.748031496062992" bottom="0.354330708661417" header="0.31496062992126" footer="0.31496062992126"/>
  <pageSetup orientation="portrait" paperSize="9" scale="85" r:id="rId9"/>
  <drawing r:id="rId8"/>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400-000000000000}">
  <dimension ref="A1:H21"/>
  <sheetViews>
    <sheetView workbookViewId="0" topLeftCell="A1">
      <selection pane="topLeft" activeCell="C12" sqref="C12:G12"/>
    </sheetView>
  </sheetViews>
  <sheetFormatPr defaultRowHeight="15"/>
  <cols>
    <col min="1" max="1" width="8.85714285714286" customWidth="1"/>
    <col min="2" max="2" width="18.5714285714286" customWidth="1"/>
    <col min="3" max="3" width="37.8571428571429" customWidth="1"/>
    <col min="4" max="4" width="12.8571428571429" customWidth="1"/>
    <col min="5" max="5" width="15.4285714285714" customWidth="1"/>
    <col min="6" max="6" width="18.8571428571429" customWidth="1"/>
    <col min="7" max="7" width="16.5714285714286" customWidth="1"/>
    <col min="8" max="8" width="17" customWidth="1"/>
  </cols>
  <sheetData>
    <row r="1" spans="2:7" ht="52.5" customHeight="1">
      <c r="B1" s="314" t="s">
        <v>93</v>
      </c>
      <c r="C1" s="314"/>
      <c r="D1" s="315" t="s">
        <v>94</v>
      </c>
      <c r="E1" s="315"/>
      <c r="F1" s="315"/>
      <c r="G1" s="315"/>
    </row>
    <row r="2" spans="1:8" ht="25.5">
      <c r="A2" s="40" t="s">
        <v>95</v>
      </c>
      <c r="B2" s="41" t="s">
        <v>96</v>
      </c>
      <c r="C2" s="42" t="s">
        <v>97</v>
      </c>
      <c r="D2" s="40" t="s">
        <v>52</v>
      </c>
      <c r="E2" s="41" t="s">
        <v>98</v>
      </c>
      <c r="F2" s="42" t="s">
        <v>99</v>
      </c>
      <c r="G2" s="43" t="s">
        <v>100</v>
      </c>
      <c r="H2" s="43" t="s">
        <v>101</v>
      </c>
    </row>
    <row r="3" spans="1:8" ht="62.25" customHeight="1">
      <c r="A3" s="316" t="s">
        <v>102</v>
      </c>
      <c r="B3" s="317" t="s">
        <v>103</v>
      </c>
      <c r="C3" s="44" t="s">
        <v>104</v>
      </c>
      <c r="D3" s="44" t="s">
        <v>105</v>
      </c>
      <c r="E3" s="45" t="s">
        <v>106</v>
      </c>
      <c r="F3" s="45" t="s">
        <v>107</v>
      </c>
      <c r="G3" s="46">
        <v>44196</v>
      </c>
      <c r="H3" s="54" t="s">
        <v>108</v>
      </c>
    </row>
    <row r="4" spans="1:8" ht="60" customHeight="1">
      <c r="A4" s="316"/>
      <c r="B4" s="317"/>
      <c r="C4" s="44" t="s">
        <v>109</v>
      </c>
      <c r="D4" s="44" t="s">
        <v>110</v>
      </c>
      <c r="E4" s="45" t="s">
        <v>111</v>
      </c>
      <c r="F4" s="45" t="s">
        <v>112</v>
      </c>
      <c r="G4" s="46">
        <v>44012</v>
      </c>
      <c r="H4" s="46" t="s">
        <v>113</v>
      </c>
    </row>
    <row r="5" spans="1:8" ht="25.5">
      <c r="A5" s="316"/>
      <c r="B5" s="317"/>
      <c r="C5" s="44" t="s">
        <v>114</v>
      </c>
      <c r="D5" s="44" t="s">
        <v>115</v>
      </c>
      <c r="E5" s="45" t="s">
        <v>116</v>
      </c>
      <c r="F5" s="45" t="s">
        <v>112</v>
      </c>
      <c r="G5" s="46">
        <v>44012</v>
      </c>
      <c r="H5" s="46" t="s">
        <v>113</v>
      </c>
    </row>
    <row r="6" spans="1:8" ht="47.25" customHeight="1">
      <c r="A6" s="316"/>
      <c r="B6" s="317"/>
      <c r="C6" s="44" t="s">
        <v>117</v>
      </c>
      <c r="D6" s="44" t="s">
        <v>115</v>
      </c>
      <c r="E6" s="45" t="s">
        <v>118</v>
      </c>
      <c r="F6" s="45" t="s">
        <v>112</v>
      </c>
      <c r="G6" s="46">
        <v>44074</v>
      </c>
      <c r="H6" s="46" t="s">
        <v>113</v>
      </c>
    </row>
    <row r="7" spans="1:8" ht="15">
      <c r="A7" s="47"/>
      <c r="B7" s="48"/>
      <c r="C7" s="49"/>
      <c r="D7" s="50"/>
      <c r="E7" s="48"/>
      <c r="F7" s="49"/>
      <c r="G7" s="51"/>
      <c r="H7" s="51"/>
    </row>
    <row r="8" spans="1:8" ht="33" customHeight="1">
      <c r="A8" s="316" t="s">
        <v>119</v>
      </c>
      <c r="B8" s="317" t="s">
        <v>120</v>
      </c>
      <c r="C8" s="44" t="s">
        <v>121</v>
      </c>
      <c r="D8" s="44" t="s">
        <v>122</v>
      </c>
      <c r="E8" s="44" t="s">
        <v>123</v>
      </c>
      <c r="F8" s="44" t="s">
        <v>107</v>
      </c>
      <c r="G8" s="52">
        <v>44196</v>
      </c>
      <c r="H8" s="52" t="s">
        <v>113</v>
      </c>
    </row>
    <row r="9" spans="1:8" ht="62.25" customHeight="1">
      <c r="A9" s="316"/>
      <c r="B9" s="317"/>
      <c r="C9" s="44" t="s">
        <v>124</v>
      </c>
      <c r="D9" s="44" t="s">
        <v>125</v>
      </c>
      <c r="E9" s="44" t="s">
        <v>126</v>
      </c>
      <c r="F9" s="44" t="s">
        <v>127</v>
      </c>
      <c r="G9" s="52">
        <v>44073</v>
      </c>
      <c r="H9" s="52" t="s">
        <v>128</v>
      </c>
    </row>
    <row r="10" spans="1:8" ht="56.25" customHeight="1">
      <c r="A10" s="316"/>
      <c r="B10" s="317"/>
      <c r="C10" s="44" t="s">
        <v>129</v>
      </c>
      <c r="D10" s="44" t="s">
        <v>130</v>
      </c>
      <c r="E10" s="44" t="s">
        <v>126</v>
      </c>
      <c r="F10" s="44" t="s">
        <v>127</v>
      </c>
      <c r="G10" s="52">
        <v>44073</v>
      </c>
      <c r="H10" s="52" t="s">
        <v>128</v>
      </c>
    </row>
    <row r="11" spans="1:8" ht="54.75" customHeight="1">
      <c r="A11" s="316"/>
      <c r="B11" s="317"/>
      <c r="C11" s="44" t="s">
        <v>131</v>
      </c>
      <c r="D11" s="44" t="s">
        <v>132</v>
      </c>
      <c r="E11" s="44" t="s">
        <v>126</v>
      </c>
      <c r="F11" s="44" t="s">
        <v>127</v>
      </c>
      <c r="G11" s="52">
        <v>43921</v>
      </c>
      <c r="H11" s="52" t="s">
        <v>113</v>
      </c>
    </row>
    <row r="12" spans="1:8" ht="49.5" customHeight="1">
      <c r="A12" s="316"/>
      <c r="B12" s="317"/>
      <c r="C12" s="44" t="s">
        <v>133</v>
      </c>
      <c r="D12" s="44" t="s">
        <v>134</v>
      </c>
      <c r="E12" s="44" t="s">
        <v>135</v>
      </c>
      <c r="F12" s="44" t="s">
        <v>127</v>
      </c>
      <c r="G12" s="52">
        <v>44196</v>
      </c>
      <c r="H12" s="52" t="s">
        <v>136</v>
      </c>
    </row>
    <row r="13" spans="1:8" ht="51.75" customHeight="1">
      <c r="A13" s="316"/>
      <c r="B13" s="317"/>
      <c r="C13" s="44" t="s">
        <v>137</v>
      </c>
      <c r="D13" s="44" t="s">
        <v>138</v>
      </c>
      <c r="E13" s="44" t="s">
        <v>135</v>
      </c>
      <c r="F13" s="44" t="s">
        <v>107</v>
      </c>
      <c r="G13" s="52">
        <v>44196</v>
      </c>
      <c r="H13" s="52" t="s">
        <v>113</v>
      </c>
    </row>
    <row r="14" spans="1:8" ht="45" customHeight="1">
      <c r="A14" s="316"/>
      <c r="B14" s="317"/>
      <c r="C14" s="44" t="s">
        <v>139</v>
      </c>
      <c r="D14" s="44" t="s">
        <v>105</v>
      </c>
      <c r="E14" s="44" t="s">
        <v>135</v>
      </c>
      <c r="F14" s="44" t="s">
        <v>107</v>
      </c>
      <c r="G14" s="52">
        <v>44196</v>
      </c>
      <c r="H14" s="52" t="s">
        <v>113</v>
      </c>
    </row>
    <row r="15" spans="1:8" ht="56.25" customHeight="1">
      <c r="A15" s="316"/>
      <c r="B15" s="317"/>
      <c r="C15" s="44" t="s">
        <v>140</v>
      </c>
      <c r="D15" s="44" t="s">
        <v>141</v>
      </c>
      <c r="E15" s="44" t="s">
        <v>135</v>
      </c>
      <c r="F15" s="44" t="s">
        <v>127</v>
      </c>
      <c r="G15" s="52">
        <v>44196</v>
      </c>
      <c r="H15" s="52" t="s">
        <v>113</v>
      </c>
    </row>
    <row r="16" spans="1:8" ht="47.25" customHeight="1">
      <c r="A16" s="316"/>
      <c r="B16" s="317"/>
      <c r="C16" s="44" t="s">
        <v>142</v>
      </c>
      <c r="D16" s="44" t="s">
        <v>143</v>
      </c>
      <c r="E16" s="44" t="s">
        <v>135</v>
      </c>
      <c r="F16" s="44" t="s">
        <v>107</v>
      </c>
      <c r="G16" s="52">
        <v>44196</v>
      </c>
      <c r="H16" s="52" t="s">
        <v>128</v>
      </c>
    </row>
    <row r="17" spans="1:8" ht="58.5" customHeight="1">
      <c r="A17" s="316"/>
      <c r="B17" s="317"/>
      <c r="C17" s="44" t="s">
        <v>144</v>
      </c>
      <c r="D17" s="44" t="s">
        <v>145</v>
      </c>
      <c r="E17" s="44" t="s">
        <v>135</v>
      </c>
      <c r="F17" s="44" t="s">
        <v>146</v>
      </c>
      <c r="G17" s="52">
        <v>44196</v>
      </c>
      <c r="H17" s="55" t="s">
        <v>147</v>
      </c>
    </row>
    <row r="18" spans="1:8" ht="15">
      <c r="A18" s="53"/>
      <c r="B18" s="34"/>
      <c r="C18" s="32"/>
      <c r="D18" s="33"/>
      <c r="E18" s="34"/>
      <c r="F18" s="32"/>
      <c r="G18" s="35"/>
      <c r="H18" s="35"/>
    </row>
    <row r="19" spans="1:8" ht="51">
      <c r="A19" s="312">
        <v>3</v>
      </c>
      <c r="B19" s="313" t="s">
        <v>148</v>
      </c>
      <c r="C19" s="44" t="s">
        <v>149</v>
      </c>
      <c r="D19" s="44" t="s">
        <v>150</v>
      </c>
      <c r="E19" s="45" t="s">
        <v>151</v>
      </c>
      <c r="F19" s="45" t="s">
        <v>112</v>
      </c>
      <c r="G19" s="46">
        <v>44196</v>
      </c>
      <c r="H19" s="52" t="s">
        <v>128</v>
      </c>
    </row>
    <row r="20" spans="1:8" ht="40.5" customHeight="1">
      <c r="A20" s="312"/>
      <c r="B20" s="313"/>
      <c r="C20" s="44" t="s">
        <v>152</v>
      </c>
      <c r="D20" s="44" t="s">
        <v>153</v>
      </c>
      <c r="E20" s="45" t="s">
        <v>154</v>
      </c>
      <c r="F20" s="45" t="s">
        <v>112</v>
      </c>
      <c r="G20" s="46">
        <v>44196</v>
      </c>
      <c r="H20" s="54" t="s">
        <v>155</v>
      </c>
    </row>
    <row r="21" spans="1:8" ht="52.5" customHeight="1">
      <c r="A21" s="312"/>
      <c r="B21" s="313"/>
      <c r="C21" s="44" t="s">
        <v>156</v>
      </c>
      <c r="D21" s="44" t="s">
        <v>157</v>
      </c>
      <c r="E21" s="45" t="s">
        <v>158</v>
      </c>
      <c r="F21" s="45" t="s">
        <v>112</v>
      </c>
      <c r="G21" s="46">
        <v>44196</v>
      </c>
      <c r="H21" s="54" t="s">
        <v>159</v>
      </c>
    </row>
  </sheetData>
  <mergeCells count="8">
    <mergeCell ref="A19:A21"/>
    <mergeCell ref="B19:B21"/>
    <mergeCell ref="B1:C1"/>
    <mergeCell ref="D1:G1"/>
    <mergeCell ref="A3:A6"/>
    <mergeCell ref="B3:B6"/>
    <mergeCell ref="A8:A17"/>
    <mergeCell ref="B8:B17"/>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500-000000000000}">
  <dimension ref="A1:G17"/>
  <sheetViews>
    <sheetView workbookViewId="0" topLeftCell="A7">
      <selection pane="topLeft" activeCell="C17" sqref="C17"/>
    </sheetView>
  </sheetViews>
  <sheetFormatPr defaultRowHeight="15"/>
  <cols>
    <col min="2" max="2" width="21.4285714285714" customWidth="1"/>
    <col min="3" max="3" width="41.4285714285714" customWidth="1"/>
    <col min="4" max="4" width="18.5714285714286" customWidth="1"/>
    <col min="5" max="5" width="15.4285714285714" customWidth="1"/>
    <col min="6" max="6" width="18.8571428571429" customWidth="1"/>
    <col min="7" max="7" width="16.5714285714286" customWidth="1"/>
  </cols>
  <sheetData>
    <row r="1" spans="2:7" ht="52.5" customHeight="1" thickBot="1">
      <c r="B1" s="321" t="s">
        <v>160</v>
      </c>
      <c r="C1" s="321"/>
      <c r="D1" s="322" t="s">
        <v>161</v>
      </c>
      <c r="E1" s="322"/>
      <c r="F1" s="322"/>
      <c r="G1" s="322"/>
    </row>
    <row r="2" spans="1:7" ht="26.25" thickBot="1">
      <c r="A2" s="28" t="s">
        <v>95</v>
      </c>
      <c r="B2" s="29" t="s">
        <v>96</v>
      </c>
      <c r="C2" s="30" t="s">
        <v>97</v>
      </c>
      <c r="D2" s="36" t="s">
        <v>52</v>
      </c>
      <c r="E2" s="37" t="s">
        <v>98</v>
      </c>
      <c r="F2" s="38" t="s">
        <v>99</v>
      </c>
      <c r="G2" s="39" t="s">
        <v>100</v>
      </c>
    </row>
    <row r="3" spans="1:7" ht="77.25" thickBot="1">
      <c r="A3" s="323">
        <v>1</v>
      </c>
      <c r="B3" s="318" t="s">
        <v>103</v>
      </c>
      <c r="C3" s="62" t="s">
        <v>162</v>
      </c>
      <c r="D3" s="62" t="s">
        <v>163</v>
      </c>
      <c r="E3" s="63" t="s">
        <v>164</v>
      </c>
      <c r="F3" s="63" t="s">
        <v>112</v>
      </c>
      <c r="G3" s="64">
        <v>44349</v>
      </c>
    </row>
    <row r="4" spans="1:7" ht="39" thickBot="1">
      <c r="A4" s="323"/>
      <c r="B4" s="319"/>
      <c r="C4" s="62" t="s">
        <v>165</v>
      </c>
      <c r="D4" s="62" t="s">
        <v>115</v>
      </c>
      <c r="E4" s="63" t="s">
        <v>164</v>
      </c>
      <c r="F4" s="63" t="s">
        <v>112</v>
      </c>
      <c r="G4" s="64">
        <v>44410</v>
      </c>
    </row>
    <row r="5" spans="1:7" ht="39" thickBot="1">
      <c r="A5" s="324"/>
      <c r="B5" s="320"/>
      <c r="C5" s="63" t="s">
        <v>166</v>
      </c>
      <c r="D5" s="62" t="s">
        <v>115</v>
      </c>
      <c r="E5" s="63" t="s">
        <v>164</v>
      </c>
      <c r="F5" s="63" t="s">
        <v>112</v>
      </c>
      <c r="G5" s="64">
        <v>44439</v>
      </c>
    </row>
    <row r="6" spans="1:7" ht="15.75" thickBot="1">
      <c r="A6" s="31"/>
      <c r="B6" s="65"/>
      <c r="C6" s="66"/>
      <c r="D6" s="67"/>
      <c r="E6" s="65"/>
      <c r="F6" s="66"/>
      <c r="G6" s="68"/>
    </row>
    <row r="7" spans="1:7" ht="26.25" thickBot="1">
      <c r="A7" s="325" t="s">
        <v>119</v>
      </c>
      <c r="B7" s="318" t="s">
        <v>167</v>
      </c>
      <c r="C7" s="56" t="s">
        <v>168</v>
      </c>
      <c r="D7" s="44" t="s">
        <v>105</v>
      </c>
      <c r="E7" s="69" t="s">
        <v>135</v>
      </c>
      <c r="F7" s="56" t="s">
        <v>107</v>
      </c>
      <c r="G7" s="58">
        <v>44469</v>
      </c>
    </row>
    <row r="8" spans="1:7" ht="26.25" thickBot="1">
      <c r="A8" s="323"/>
      <c r="B8" s="319"/>
      <c r="C8" s="57" t="s">
        <v>169</v>
      </c>
      <c r="D8" s="62" t="s">
        <v>170</v>
      </c>
      <c r="E8" s="59" t="s">
        <v>171</v>
      </c>
      <c r="F8" s="57" t="s">
        <v>107</v>
      </c>
      <c r="G8" s="60">
        <v>44561</v>
      </c>
    </row>
    <row r="9" spans="1:7" ht="39" thickBot="1">
      <c r="A9" s="323"/>
      <c r="B9" s="319"/>
      <c r="C9" s="57" t="s">
        <v>172</v>
      </c>
      <c r="D9" s="62" t="s">
        <v>173</v>
      </c>
      <c r="E9" s="59" t="s">
        <v>135</v>
      </c>
      <c r="F9" s="57" t="s">
        <v>107</v>
      </c>
      <c r="G9" s="60">
        <v>44561</v>
      </c>
    </row>
    <row r="10" spans="1:7" ht="26.25" thickBot="1">
      <c r="A10" s="323"/>
      <c r="B10" s="319"/>
      <c r="C10" s="57" t="s">
        <v>174</v>
      </c>
      <c r="D10" s="62" t="s">
        <v>175</v>
      </c>
      <c r="E10" s="59" t="s">
        <v>176</v>
      </c>
      <c r="F10" s="57" t="s">
        <v>177</v>
      </c>
      <c r="G10" s="60">
        <v>44270</v>
      </c>
    </row>
    <row r="11" spans="1:7" ht="26.25" thickBot="1">
      <c r="A11" s="323"/>
      <c r="B11" s="319"/>
      <c r="C11" s="57" t="s">
        <v>133</v>
      </c>
      <c r="D11" s="62" t="s">
        <v>178</v>
      </c>
      <c r="E11" s="59" t="s">
        <v>179</v>
      </c>
      <c r="F11" s="57" t="s">
        <v>180</v>
      </c>
      <c r="G11" s="60">
        <v>44438</v>
      </c>
    </row>
    <row r="12" spans="1:7" ht="26.25" thickBot="1">
      <c r="A12" s="323"/>
      <c r="B12" s="319"/>
      <c r="C12" s="70" t="s">
        <v>181</v>
      </c>
      <c r="D12" s="62" t="s">
        <v>105</v>
      </c>
      <c r="E12" s="62" t="s">
        <v>135</v>
      </c>
      <c r="F12" s="62" t="s">
        <v>107</v>
      </c>
      <c r="G12" s="71">
        <v>44469</v>
      </c>
    </row>
    <row r="13" spans="1:7" ht="15">
      <c r="A13" s="61"/>
      <c r="B13" s="72"/>
      <c r="C13" s="49"/>
      <c r="D13" s="50"/>
      <c r="E13" s="48"/>
      <c r="F13" s="49"/>
      <c r="G13" s="51"/>
    </row>
    <row r="14" spans="1:7" ht="39" thickBot="1">
      <c r="A14" s="312">
        <v>3</v>
      </c>
      <c r="B14" s="317" t="s">
        <v>148</v>
      </c>
      <c r="C14" s="62" t="s">
        <v>156</v>
      </c>
      <c r="D14" s="62" t="s">
        <v>157</v>
      </c>
      <c r="E14" s="63" t="s">
        <v>164</v>
      </c>
      <c r="F14" s="63" t="s">
        <v>112</v>
      </c>
      <c r="G14" s="64">
        <v>44561</v>
      </c>
    </row>
    <row r="15" spans="1:7" ht="39" thickBot="1">
      <c r="A15" s="312"/>
      <c r="B15" s="317"/>
      <c r="C15" s="56" t="s">
        <v>182</v>
      </c>
      <c r="D15" s="62" t="s">
        <v>110</v>
      </c>
      <c r="E15" s="63" t="s">
        <v>183</v>
      </c>
      <c r="F15" s="63" t="s">
        <v>112</v>
      </c>
      <c r="G15" s="64">
        <v>44469</v>
      </c>
    </row>
    <row r="16" spans="1:7" ht="39" thickBot="1">
      <c r="A16" s="312"/>
      <c r="B16" s="317"/>
      <c r="C16" s="62" t="s">
        <v>184</v>
      </c>
      <c r="D16" s="62" t="s">
        <v>115</v>
      </c>
      <c r="E16" s="63" t="s">
        <v>185</v>
      </c>
      <c r="F16" s="63" t="s">
        <v>112</v>
      </c>
      <c r="G16" s="64">
        <v>44454</v>
      </c>
    </row>
    <row r="17" spans="1:7" ht="39" thickBot="1">
      <c r="A17" s="312"/>
      <c r="B17" s="317"/>
      <c r="C17" s="62" t="s">
        <v>186</v>
      </c>
      <c r="D17" s="62" t="s">
        <v>150</v>
      </c>
      <c r="E17" s="63" t="s">
        <v>187</v>
      </c>
      <c r="F17" s="63" t="s">
        <v>112</v>
      </c>
      <c r="G17" s="64">
        <v>44561</v>
      </c>
    </row>
  </sheetData>
  <mergeCells count="8">
    <mergeCell ref="A14:A17"/>
    <mergeCell ref="B14:B17"/>
    <mergeCell ref="B3:B5"/>
    <mergeCell ref="B1:C1"/>
    <mergeCell ref="D1:G1"/>
    <mergeCell ref="A3:A5"/>
    <mergeCell ref="A7:A12"/>
    <mergeCell ref="B7:B12"/>
  </mergeCells>
  <pageMargins left="0.7" right="0.7" top="0.75" bottom="0.75" header="0.3" footer="0.3"/>
  <pageSetup horizontalDpi="300" verticalDpi="300" orientation="portrait" paperSize="1" r:id="rId2"/>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600-000000000000}">
  <dimension ref="A1:J23"/>
  <sheetViews>
    <sheetView zoomScale="120" zoomScaleNormal="120" workbookViewId="0" topLeftCell="A1">
      <selection pane="topLeft" activeCell="B3" sqref="B3:B5"/>
    </sheetView>
  </sheetViews>
  <sheetFormatPr defaultRowHeight="15"/>
  <cols>
    <col min="2" max="2" width="21.4285714285714" customWidth="1"/>
    <col min="3" max="3" width="41.4285714285714" customWidth="1"/>
    <col min="4" max="4" width="12.4285714285714" customWidth="1"/>
    <col min="5" max="5" width="15.4285714285714" customWidth="1"/>
    <col min="6" max="6" width="18.8571428571429" customWidth="1"/>
    <col min="7" max="7" width="12.4285714285714" customWidth="1"/>
  </cols>
  <sheetData>
    <row r="1" spans="2:7" ht="52.5" customHeight="1" thickBot="1">
      <c r="B1" s="314" t="s">
        <v>188</v>
      </c>
      <c r="C1" s="314"/>
      <c r="D1" s="315" t="s">
        <v>189</v>
      </c>
      <c r="E1" s="315"/>
      <c r="F1" s="315"/>
      <c r="G1" s="315"/>
    </row>
    <row r="2" spans="1:7" ht="26.25" thickBot="1">
      <c r="A2" s="28" t="s">
        <v>95</v>
      </c>
      <c r="B2" s="82" t="s">
        <v>96</v>
      </c>
      <c r="C2" s="83" t="s">
        <v>97</v>
      </c>
      <c r="D2" s="28" t="s">
        <v>52</v>
      </c>
      <c r="E2" s="82" t="s">
        <v>98</v>
      </c>
      <c r="F2" s="84" t="s">
        <v>99</v>
      </c>
      <c r="G2" s="28" t="s">
        <v>100</v>
      </c>
    </row>
    <row r="3" spans="1:7" ht="15">
      <c r="A3" s="326">
        <v>1</v>
      </c>
      <c r="B3" s="327" t="s">
        <v>103</v>
      </c>
      <c r="C3" s="79"/>
      <c r="D3" s="79"/>
      <c r="E3" s="80"/>
      <c r="F3" s="80"/>
      <c r="G3" s="81"/>
    </row>
    <row r="4" spans="1:7" ht="38.25">
      <c r="A4" s="316"/>
      <c r="B4" s="317"/>
      <c r="C4" s="44" t="s">
        <v>165</v>
      </c>
      <c r="D4" s="44" t="s">
        <v>190</v>
      </c>
      <c r="E4" s="45" t="s">
        <v>164</v>
      </c>
      <c r="F4" s="45" t="s">
        <v>112</v>
      </c>
      <c r="G4" s="46">
        <v>44712</v>
      </c>
    </row>
    <row r="5" spans="1:7" ht="38.25">
      <c r="A5" s="316"/>
      <c r="B5" s="317"/>
      <c r="C5" s="45" t="s">
        <v>191</v>
      </c>
      <c r="D5" s="44" t="s">
        <v>192</v>
      </c>
      <c r="E5" s="45" t="s">
        <v>164</v>
      </c>
      <c r="F5" s="45" t="s">
        <v>112</v>
      </c>
      <c r="G5" s="46">
        <v>44620</v>
      </c>
    </row>
    <row r="6" spans="1:7" ht="15">
      <c r="A6" s="77"/>
      <c r="B6" s="73"/>
      <c r="C6" s="74"/>
      <c r="D6" s="75"/>
      <c r="E6" s="73"/>
      <c r="F6" s="74"/>
      <c r="G6" s="78"/>
    </row>
    <row r="7" spans="1:7" ht="44.25" customHeight="1">
      <c r="A7" s="312" t="s">
        <v>119</v>
      </c>
      <c r="B7" s="317" t="s">
        <v>167</v>
      </c>
      <c r="C7" s="44" t="s">
        <v>193</v>
      </c>
      <c r="D7" s="44"/>
      <c r="E7" s="45" t="s">
        <v>194</v>
      </c>
      <c r="F7" s="45" t="s">
        <v>107</v>
      </c>
      <c r="G7" s="46">
        <v>44926</v>
      </c>
    </row>
    <row r="8" spans="1:10" ht="38.25">
      <c r="A8" s="312"/>
      <c r="B8" s="317"/>
      <c r="C8" s="76" t="s">
        <v>195</v>
      </c>
      <c r="D8" s="44"/>
      <c r="E8" s="45" t="s">
        <v>176</v>
      </c>
      <c r="F8" s="45" t="s">
        <v>107</v>
      </c>
      <c r="G8" s="46">
        <v>44926</v>
      </c>
      <c r="I8" t="s">
        <v>196</v>
      </c>
      <c r="J8" t="s">
        <v>197</v>
      </c>
    </row>
    <row r="9" spans="1:7" ht="63.75">
      <c r="A9" s="312"/>
      <c r="B9" s="317"/>
      <c r="C9" s="44" t="s">
        <v>198</v>
      </c>
      <c r="D9" s="44" t="s">
        <v>199</v>
      </c>
      <c r="E9" s="45" t="s">
        <v>135</v>
      </c>
      <c r="F9" s="45" t="s">
        <v>107</v>
      </c>
      <c r="G9" s="46">
        <v>44651</v>
      </c>
    </row>
    <row r="10" spans="1:10" ht="25.5">
      <c r="A10" s="312"/>
      <c r="B10" s="317"/>
      <c r="C10" s="44" t="s">
        <v>200</v>
      </c>
      <c r="D10" s="44"/>
      <c r="E10" s="45" t="s">
        <v>179</v>
      </c>
      <c r="F10" s="45" t="s">
        <v>177</v>
      </c>
      <c r="G10" s="46">
        <v>44926</v>
      </c>
      <c r="I10" t="s">
        <v>196</v>
      </c>
      <c r="J10" t="s">
        <v>201</v>
      </c>
    </row>
    <row r="11" spans="1:7" ht="25.5">
      <c r="A11" s="312"/>
      <c r="B11" s="317"/>
      <c r="C11" s="44" t="s">
        <v>202</v>
      </c>
      <c r="D11" s="44"/>
      <c r="E11" s="45" t="s">
        <v>203</v>
      </c>
      <c r="F11" s="45" t="s">
        <v>180</v>
      </c>
      <c r="G11" s="46">
        <v>44926</v>
      </c>
    </row>
    <row r="12" spans="1:9" ht="38.25">
      <c r="A12" s="312"/>
      <c r="B12" s="317"/>
      <c r="C12" s="76" t="s">
        <v>204</v>
      </c>
      <c r="D12" s="44"/>
      <c r="E12" s="45" t="s">
        <v>205</v>
      </c>
      <c r="F12" s="45" t="s">
        <v>107</v>
      </c>
      <c r="G12" s="46">
        <v>44682</v>
      </c>
      <c r="I12" t="s">
        <v>206</v>
      </c>
    </row>
    <row r="13" spans="1:9" ht="15">
      <c r="A13" s="77"/>
      <c r="B13" s="73"/>
      <c r="C13" s="74"/>
      <c r="D13" s="75"/>
      <c r="E13" s="73"/>
      <c r="F13" s="74"/>
      <c r="G13" s="78"/>
      <c r="I13" t="s">
        <v>207</v>
      </c>
    </row>
    <row r="14" spans="1:9" ht="39.6" customHeight="1">
      <c r="A14" s="316">
        <v>3</v>
      </c>
      <c r="B14" s="317" t="s">
        <v>148</v>
      </c>
      <c r="C14" s="44" t="s">
        <v>156</v>
      </c>
      <c r="D14" s="44" t="s">
        <v>208</v>
      </c>
      <c r="E14" s="45" t="s">
        <v>164</v>
      </c>
      <c r="F14" s="45" t="s">
        <v>112</v>
      </c>
      <c r="G14" s="46">
        <v>44926</v>
      </c>
      <c r="I14" t="s">
        <v>209</v>
      </c>
    </row>
    <row r="15" spans="1:7" ht="51">
      <c r="A15" s="316"/>
      <c r="B15" s="317"/>
      <c r="C15" s="44" t="s">
        <v>210</v>
      </c>
      <c r="D15" s="44" t="s">
        <v>211</v>
      </c>
      <c r="E15" s="45" t="s">
        <v>183</v>
      </c>
      <c r="F15" s="45" t="s">
        <v>112</v>
      </c>
      <c r="G15" s="46">
        <v>44926</v>
      </c>
    </row>
    <row r="16" spans="1:7" ht="52.5" customHeight="1">
      <c r="A16" s="316"/>
      <c r="B16" s="317"/>
      <c r="C16" s="45" t="s">
        <v>212</v>
      </c>
      <c r="D16" s="44" t="s">
        <v>115</v>
      </c>
      <c r="E16" s="45" t="s">
        <v>185</v>
      </c>
      <c r="F16" s="45" t="s">
        <v>112</v>
      </c>
      <c r="G16" s="46">
        <v>44713</v>
      </c>
    </row>
    <row r="17" spans="1:7" ht="30.95" customHeight="1">
      <c r="A17" s="316"/>
      <c r="B17" s="317"/>
      <c r="C17" s="44" t="s">
        <v>213</v>
      </c>
      <c r="D17" s="44" t="s">
        <v>214</v>
      </c>
      <c r="E17" s="45" t="s">
        <v>187</v>
      </c>
      <c r="F17" s="45" t="s">
        <v>112</v>
      </c>
      <c r="G17" s="46">
        <v>44926</v>
      </c>
    </row>
    <row r="20" spans="2:3" ht="15">
      <c r="B20" t="s">
        <v>215</v>
      </c>
      <c r="C20" t="s">
        <v>216</v>
      </c>
    </row>
    <row r="21" spans="2:3" ht="15">
      <c r="B21" t="s">
        <v>217</v>
      </c>
      <c r="C21" s="85">
        <f>-1656.99*0.2604+451.91*0.109</f>
        <v>-382.22200600000002</v>
      </c>
    </row>
    <row r="22" spans="2:3" ht="15">
      <c r="B22" t="s">
        <v>218</v>
      </c>
      <c r="C22" s="85">
        <f>388.52*0.2604-181.63*0.109</f>
        <v>81.372938000000005</v>
      </c>
    </row>
    <row r="23" spans="2:3" ht="15">
      <c r="B23" t="s">
        <v>219</v>
      </c>
      <c r="C23" s="85">
        <f>-678.81*0.2604-971.07*0.109</f>
        <v>-282.60875399999998</v>
      </c>
    </row>
  </sheetData>
  <mergeCells count="8">
    <mergeCell ref="A14:A17"/>
    <mergeCell ref="B14:B17"/>
    <mergeCell ref="B1:C1"/>
    <mergeCell ref="D1:G1"/>
    <mergeCell ref="A3:A5"/>
    <mergeCell ref="B3:B5"/>
    <mergeCell ref="A7:A12"/>
    <mergeCell ref="B7:B12"/>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700-000000000000}">
  <dimension ref="A1:G20"/>
  <sheetViews>
    <sheetView workbookViewId="0" topLeftCell="A1">
      <selection pane="topLeft" activeCell="C14" sqref="C14"/>
    </sheetView>
  </sheetViews>
  <sheetFormatPr defaultRowHeight="15"/>
  <cols>
    <col min="2" max="2" width="21.4285714285714" customWidth="1"/>
    <col min="3" max="3" width="53.4285714285714" customWidth="1"/>
    <col min="4" max="4" width="12.4285714285714" customWidth="1"/>
    <col min="5" max="5" width="15.4285714285714" customWidth="1"/>
    <col min="6" max="6" width="18.8571428571429" customWidth="1"/>
    <col min="7" max="7" width="12.4285714285714" customWidth="1"/>
  </cols>
  <sheetData>
    <row r="1" spans="2:7" ht="52.5" customHeight="1" thickBot="1">
      <c r="B1" s="314" t="s">
        <v>220</v>
      </c>
      <c r="C1" s="314"/>
      <c r="D1" s="315" t="s">
        <v>221</v>
      </c>
      <c r="E1" s="315"/>
      <c r="F1" s="315"/>
      <c r="G1" s="315"/>
    </row>
    <row r="2" spans="1:7" ht="26.25" thickBot="1">
      <c r="A2" s="28" t="s">
        <v>95</v>
      </c>
      <c r="B2" s="82" t="s">
        <v>96</v>
      </c>
      <c r="C2" s="83" t="s">
        <v>97</v>
      </c>
      <c r="D2" s="28" t="s">
        <v>52</v>
      </c>
      <c r="E2" s="82" t="s">
        <v>98</v>
      </c>
      <c r="F2" s="84" t="s">
        <v>99</v>
      </c>
      <c r="G2" s="28" t="s">
        <v>100</v>
      </c>
    </row>
    <row r="3" spans="1:7" ht="15">
      <c r="A3" s="326">
        <v>1</v>
      </c>
      <c r="B3" s="327" t="s">
        <v>103</v>
      </c>
      <c r="C3" s="79"/>
      <c r="D3" s="79"/>
      <c r="E3" s="80"/>
      <c r="F3" s="80"/>
      <c r="G3" s="81"/>
    </row>
    <row r="4" spans="1:7" ht="38.25">
      <c r="A4" s="316"/>
      <c r="B4" s="317"/>
      <c r="C4" s="44" t="s">
        <v>222</v>
      </c>
      <c r="D4" s="44" t="s">
        <v>223</v>
      </c>
      <c r="E4" s="45" t="s">
        <v>164</v>
      </c>
      <c r="F4" s="45" t="s">
        <v>112</v>
      </c>
      <c r="G4" s="46">
        <v>45169</v>
      </c>
    </row>
    <row r="5" spans="1:7" ht="15">
      <c r="A5" s="316"/>
      <c r="B5" s="317"/>
      <c r="C5" s="45"/>
      <c r="D5" s="44"/>
      <c r="E5" s="45"/>
      <c r="F5" s="45"/>
      <c r="G5" s="46"/>
    </row>
    <row r="6" spans="1:7" ht="15">
      <c r="A6" s="77"/>
      <c r="B6" s="73"/>
      <c r="C6" s="74"/>
      <c r="D6" s="75"/>
      <c r="E6" s="73"/>
      <c r="F6" s="74"/>
      <c r="G6" s="78"/>
    </row>
    <row r="7" spans="1:7" ht="44.25" customHeight="1">
      <c r="A7" s="312" t="s">
        <v>119</v>
      </c>
      <c r="B7" s="317" t="s">
        <v>167</v>
      </c>
      <c r="C7" s="44" t="s">
        <v>224</v>
      </c>
      <c r="D7" s="44"/>
      <c r="E7" s="45" t="s">
        <v>194</v>
      </c>
      <c r="F7" s="45" t="s">
        <v>112</v>
      </c>
      <c r="G7" s="46">
        <v>45291</v>
      </c>
    </row>
    <row r="8" spans="1:7" ht="25.5">
      <c r="A8" s="312"/>
      <c r="B8" s="317"/>
      <c r="C8" s="76" t="s">
        <v>225</v>
      </c>
      <c r="D8" s="44"/>
      <c r="E8" s="45" t="s">
        <v>226</v>
      </c>
      <c r="F8" s="45" t="s">
        <v>227</v>
      </c>
      <c r="G8" s="46">
        <v>45169</v>
      </c>
    </row>
    <row r="9" spans="1:7" ht="25.5">
      <c r="A9" s="312"/>
      <c r="B9" s="317"/>
      <c r="C9" s="44" t="s">
        <v>228</v>
      </c>
      <c r="D9" s="44"/>
      <c r="E9" s="45" t="s">
        <v>226</v>
      </c>
      <c r="F9" s="45" t="s">
        <v>227</v>
      </c>
      <c r="G9" s="46">
        <v>45076</v>
      </c>
    </row>
    <row r="10" spans="1:7" ht="25.5">
      <c r="A10" s="312"/>
      <c r="B10" s="317"/>
      <c r="C10" s="44" t="s">
        <v>202</v>
      </c>
      <c r="D10" s="44"/>
      <c r="E10" s="45" t="s">
        <v>203</v>
      </c>
      <c r="F10" s="45" t="s">
        <v>180</v>
      </c>
      <c r="G10" s="46">
        <v>45291</v>
      </c>
    </row>
    <row r="11" spans="1:7" ht="15">
      <c r="A11" s="77"/>
      <c r="B11" s="73"/>
      <c r="C11" s="74"/>
      <c r="D11" s="75"/>
      <c r="E11" s="73"/>
      <c r="F11" s="74"/>
      <c r="G11" s="78"/>
    </row>
    <row r="12" spans="1:7" ht="39.6" customHeight="1">
      <c r="A12" s="316">
        <v>3</v>
      </c>
      <c r="B12" s="317" t="s">
        <v>148</v>
      </c>
      <c r="C12" s="44" t="s">
        <v>156</v>
      </c>
      <c r="D12" s="44" t="s">
        <v>208</v>
      </c>
      <c r="E12" s="45" t="s">
        <v>164</v>
      </c>
      <c r="F12" s="45" t="s">
        <v>112</v>
      </c>
      <c r="G12" s="46">
        <v>45291</v>
      </c>
    </row>
    <row r="13" spans="1:7" ht="38.25">
      <c r="A13" s="316"/>
      <c r="B13" s="317"/>
      <c r="C13" s="44" t="s">
        <v>210</v>
      </c>
      <c r="D13" s="44" t="s">
        <v>211</v>
      </c>
      <c r="E13" s="45" t="s">
        <v>183</v>
      </c>
      <c r="F13" s="45" t="s">
        <v>112</v>
      </c>
      <c r="G13" s="46">
        <v>45291</v>
      </c>
    </row>
    <row r="14" spans="1:7" ht="52.5" customHeight="1">
      <c r="A14" s="316"/>
      <c r="B14" s="317"/>
      <c r="C14" s="45" t="s">
        <v>212</v>
      </c>
      <c r="D14" s="44" t="s">
        <v>115</v>
      </c>
      <c r="E14" s="45" t="s">
        <v>185</v>
      </c>
      <c r="F14" s="45" t="s">
        <v>112</v>
      </c>
      <c r="G14" s="46">
        <v>45078</v>
      </c>
    </row>
    <row r="17" spans="2:3" ht="15">
      <c r="B17" t="s">
        <v>215</v>
      </c>
      <c r="C17" t="s">
        <v>216</v>
      </c>
    </row>
    <row r="18" spans="2:3" ht="15">
      <c r="B18" t="s">
        <v>217</v>
      </c>
      <c r="C18" s="85">
        <f>-1656.99*0.2604+451.91*0.109</f>
        <v>-382.22200600000002</v>
      </c>
    </row>
    <row r="19" spans="2:3" ht="15">
      <c r="B19" t="s">
        <v>218</v>
      </c>
      <c r="C19" s="85">
        <f>388.52*0.2604-181.63*0.109</f>
        <v>81.372938000000005</v>
      </c>
    </row>
    <row r="20" spans="2:3" ht="15">
      <c r="B20" t="s">
        <v>219</v>
      </c>
      <c r="C20" s="85">
        <f>-678.81*0.2604-971.07*0.109</f>
        <v>-282.60875399999998</v>
      </c>
    </row>
  </sheetData>
  <mergeCells count="8">
    <mergeCell ref="A12:A14"/>
    <mergeCell ref="B12:B14"/>
    <mergeCell ref="B1:C1"/>
    <mergeCell ref="D1:G1"/>
    <mergeCell ref="A3:A5"/>
    <mergeCell ref="B3:B5"/>
    <mergeCell ref="A7:A10"/>
    <mergeCell ref="B7:B10"/>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L38"/>
  <sheetViews>
    <sheetView workbookViewId="0" topLeftCell="A7">
      <selection pane="topLeft" activeCell="H13" sqref="H13"/>
    </sheetView>
  </sheetViews>
  <sheetFormatPr defaultRowHeight="15"/>
  <cols>
    <col min="1" max="1" width="9" customWidth="1"/>
    <col min="2" max="2" width="51.5714285714286" customWidth="1"/>
    <col min="3" max="3" width="9.42857142857143" style="17" customWidth="1"/>
    <col min="4" max="4" width="10.4285714285714" style="17" customWidth="1"/>
    <col min="5" max="5" width="11" style="17" customWidth="1"/>
    <col min="6" max="6" width="9.57142857142857" style="17" customWidth="1"/>
    <col min="7" max="7" width="68.8571428571429" customWidth="1"/>
    <col min="8" max="8" width="33.1428571428571" customWidth="1"/>
  </cols>
  <sheetData>
    <row r="1" spans="1:7" s="10" customFormat="1" ht="51.75" customHeight="1">
      <c r="A1" s="243"/>
      <c r="B1" s="181" t="s">
        <v>229</v>
      </c>
      <c r="C1" s="301" t="s">
        <v>497</v>
      </c>
      <c r="D1" s="301"/>
      <c r="E1" s="301"/>
      <c r="F1" s="301"/>
      <c r="G1" s="301"/>
    </row>
    <row r="2" spans="1:7" s="10" customFormat="1" ht="12.75" customHeight="1">
      <c r="A2" s="242"/>
      <c r="B2" s="241"/>
      <c r="C2" s="240"/>
      <c r="D2" s="240"/>
      <c r="E2" s="240"/>
      <c r="F2" s="240"/>
      <c r="G2" s="240"/>
    </row>
    <row r="3" spans="1:8" ht="24">
      <c r="A3" s="226" t="s">
        <v>230</v>
      </c>
      <c r="B3" s="226" t="s">
        <v>231</v>
      </c>
      <c r="C3" s="227" t="s">
        <v>232</v>
      </c>
      <c r="D3" s="227" t="s">
        <v>233</v>
      </c>
      <c r="E3" s="227" t="s">
        <v>234</v>
      </c>
      <c r="F3" s="227" t="s">
        <v>235</v>
      </c>
      <c r="G3" s="226" t="s">
        <v>236</v>
      </c>
      <c r="H3" s="227" t="s">
        <v>237</v>
      </c>
    </row>
    <row r="4" spans="1:8" ht="60">
      <c r="A4" s="156">
        <v>1</v>
      </c>
      <c r="B4" s="228" t="s">
        <v>238</v>
      </c>
      <c r="C4" s="155">
        <v>2</v>
      </c>
      <c r="D4" s="155">
        <v>4</v>
      </c>
      <c r="E4" s="155">
        <v>5</v>
      </c>
      <c r="F4" s="155">
        <f>SUM(C4:E4)</f>
        <v>11</v>
      </c>
      <c r="G4" s="225" t="s">
        <v>239</v>
      </c>
      <c r="H4" s="155"/>
    </row>
    <row r="5" spans="1:8" ht="30">
      <c r="A5" s="156">
        <v>2</v>
      </c>
      <c r="B5" s="228" t="s">
        <v>240</v>
      </c>
      <c r="C5" s="155">
        <f>C20</f>
        <v>2</v>
      </c>
      <c r="D5" s="155">
        <f>F21</f>
        <v>3</v>
      </c>
      <c r="E5" s="155">
        <f>F22</f>
        <v>4</v>
      </c>
      <c r="F5" s="155">
        <f t="shared" si="0" ref="F5:F6">SUM(C5:E5)</f>
        <v>9</v>
      </c>
      <c r="G5" s="225" t="s">
        <v>241</v>
      </c>
      <c r="H5" s="155"/>
    </row>
    <row r="6" spans="1:8" ht="30">
      <c r="A6" s="156">
        <v>3</v>
      </c>
      <c r="B6" s="228" t="s">
        <v>242</v>
      </c>
      <c r="C6" s="155">
        <f>C20</f>
        <v>2</v>
      </c>
      <c r="D6" s="155">
        <f>F22</f>
        <v>4</v>
      </c>
      <c r="E6" s="155">
        <f>F22</f>
        <v>4</v>
      </c>
      <c r="F6" s="155">
        <f t="shared" si="0"/>
        <v>10</v>
      </c>
      <c r="G6" s="225" t="s">
        <v>243</v>
      </c>
      <c r="H6" s="155"/>
    </row>
    <row r="7" spans="1:8" ht="15">
      <c r="A7" s="223"/>
      <c r="B7" s="223"/>
      <c r="C7" s="224"/>
      <c r="D7" s="224"/>
      <c r="E7" s="224"/>
      <c r="F7" s="224"/>
      <c r="G7" s="223"/>
      <c r="H7" s="224"/>
    </row>
    <row r="8" spans="1:8" ht="15">
      <c r="A8" s="223"/>
      <c r="B8" s="223"/>
      <c r="C8" s="224"/>
      <c r="D8" s="224"/>
      <c r="E8" s="224"/>
      <c r="F8" s="224"/>
      <c r="G8" s="223"/>
      <c r="H8" s="224"/>
    </row>
    <row r="9" spans="1:8" ht="15">
      <c r="A9" s="223"/>
      <c r="B9" s="223"/>
      <c r="C9" s="224"/>
      <c r="D9" s="224"/>
      <c r="E9" s="224"/>
      <c r="F9" s="224"/>
      <c r="G9" s="223"/>
      <c r="H9" s="224"/>
    </row>
    <row r="10" spans="1:8" ht="15">
      <c r="A10" s="24"/>
      <c r="B10" s="24"/>
      <c r="C10" s="8"/>
      <c r="D10" s="8"/>
      <c r="E10" s="8"/>
      <c r="F10" s="8"/>
      <c r="G10" s="24"/>
      <c r="H10" s="24"/>
    </row>
    <row r="11" spans="1:8" ht="15">
      <c r="A11" s="24"/>
      <c r="B11" s="24"/>
      <c r="C11" s="8"/>
      <c r="D11" s="8"/>
      <c r="E11" s="8"/>
      <c r="F11" s="8"/>
      <c r="G11" s="24"/>
      <c r="H11" s="24"/>
    </row>
    <row r="12" spans="1:8" ht="15">
      <c r="A12" s="24"/>
      <c r="B12" s="24"/>
      <c r="C12" s="8"/>
      <c r="D12" s="8"/>
      <c r="E12" s="8"/>
      <c r="F12" s="8"/>
      <c r="G12" s="24"/>
      <c r="H12" s="24"/>
    </row>
    <row r="13" spans="1:8" ht="15">
      <c r="A13" s="87"/>
      <c r="B13" s="132" t="s">
        <v>235</v>
      </c>
      <c r="C13" s="331" t="s">
        <v>244</v>
      </c>
      <c r="D13" s="332"/>
      <c r="E13" s="332"/>
      <c r="F13" s="332"/>
      <c r="G13" s="333"/>
      <c r="H13" s="24"/>
    </row>
    <row r="14" spans="1:8" ht="15">
      <c r="A14" s="8"/>
      <c r="B14" s="133" t="s">
        <v>429</v>
      </c>
      <c r="C14" s="328" t="s">
        <v>245</v>
      </c>
      <c r="D14" s="329"/>
      <c r="E14" s="329"/>
      <c r="F14" s="329"/>
      <c r="G14" s="330"/>
      <c r="H14" s="86"/>
    </row>
    <row r="15" spans="1:8" ht="30.75" customHeight="1">
      <c r="A15" s="8"/>
      <c r="B15" s="133" t="s">
        <v>430</v>
      </c>
      <c r="C15" s="328" t="s">
        <v>246</v>
      </c>
      <c r="D15" s="329"/>
      <c r="E15" s="329"/>
      <c r="F15" s="329"/>
      <c r="G15" s="330"/>
      <c r="H15" s="86"/>
    </row>
    <row r="16" spans="1:8" ht="15">
      <c r="A16" s="8"/>
      <c r="B16" s="13" t="s">
        <v>431</v>
      </c>
      <c r="C16" s="328" t="s">
        <v>247</v>
      </c>
      <c r="D16" s="329"/>
      <c r="E16" s="329"/>
      <c r="F16" s="329"/>
      <c r="G16" s="330"/>
      <c r="H16" s="86"/>
    </row>
    <row r="17" spans="1:8" ht="42.95" customHeight="1">
      <c r="A17" s="87"/>
      <c r="B17" s="24"/>
      <c r="C17" s="8"/>
      <c r="D17" s="8"/>
      <c r="E17" s="8"/>
      <c r="F17" s="134"/>
      <c r="G17" s="24"/>
      <c r="H17" s="24"/>
    </row>
    <row r="18" spans="1:8" ht="15" customHeight="1">
      <c r="A18" s="87"/>
      <c r="B18" s="22" t="s">
        <v>248</v>
      </c>
      <c r="C18" s="23"/>
      <c r="D18" s="8"/>
      <c r="E18" s="8"/>
      <c r="F18" s="23"/>
      <c r="G18" s="22" t="s">
        <v>233</v>
      </c>
      <c r="H18" s="22" t="s">
        <v>249</v>
      </c>
    </row>
    <row r="19" spans="1:8" ht="15">
      <c r="A19" s="87"/>
      <c r="B19" s="25" t="s">
        <v>250</v>
      </c>
      <c r="C19" s="26">
        <v>1</v>
      </c>
      <c r="D19" s="8"/>
      <c r="E19" s="8"/>
      <c r="F19" s="26">
        <v>1</v>
      </c>
      <c r="G19" s="25" t="s">
        <v>251</v>
      </c>
      <c r="H19" s="25" t="s">
        <v>252</v>
      </c>
    </row>
    <row r="20" spans="1:8" ht="15" customHeight="1">
      <c r="A20" s="87"/>
      <c r="B20" s="25" t="s">
        <v>253</v>
      </c>
      <c r="C20" s="26">
        <v>2</v>
      </c>
      <c r="D20" s="8"/>
      <c r="E20" s="8"/>
      <c r="F20" s="26">
        <v>2</v>
      </c>
      <c r="G20" s="25" t="s">
        <v>254</v>
      </c>
      <c r="H20" s="25" t="s">
        <v>255</v>
      </c>
    </row>
    <row r="21" spans="1:8" ht="15">
      <c r="A21" s="87"/>
      <c r="B21" s="25" t="s">
        <v>256</v>
      </c>
      <c r="C21" s="26">
        <v>3</v>
      </c>
      <c r="D21" s="8"/>
      <c r="E21" s="8"/>
      <c r="F21" s="26">
        <v>3</v>
      </c>
      <c r="G21" s="25" t="s">
        <v>257</v>
      </c>
      <c r="H21" s="25" t="s">
        <v>258</v>
      </c>
    </row>
    <row r="22" spans="1:8" ht="15">
      <c r="A22" s="87"/>
      <c r="B22" s="25" t="s">
        <v>259</v>
      </c>
      <c r="C22" s="26">
        <v>4</v>
      </c>
      <c r="D22" s="8"/>
      <c r="E22" s="8"/>
      <c r="F22" s="26">
        <v>4</v>
      </c>
      <c r="G22" s="25" t="s">
        <v>260</v>
      </c>
      <c r="H22" s="25" t="s">
        <v>261</v>
      </c>
    </row>
    <row r="23" spans="1:8" ht="15">
      <c r="A23" s="87"/>
      <c r="B23" s="25" t="s">
        <v>262</v>
      </c>
      <c r="C23" s="26">
        <v>5</v>
      </c>
      <c r="D23" s="8"/>
      <c r="E23" s="8"/>
      <c r="F23" s="26">
        <v>5</v>
      </c>
      <c r="G23" s="27" t="s">
        <v>263</v>
      </c>
      <c r="H23" s="25" t="s">
        <v>264</v>
      </c>
    </row>
    <row r="28" spans="1:12" s="18" customFormat="1" ht="15.75">
      <c r="A28"/>
      <c r="B28"/>
      <c r="C28" s="17"/>
      <c r="D28" s="17"/>
      <c r="E28" s="17"/>
      <c r="F28" s="17"/>
      <c r="G28"/>
      <c r="H28"/>
      <c r="L28" s="19"/>
    </row>
    <row r="29" spans="1:12" s="21" customFormat="1" ht="26.85" customHeight="1">
      <c r="A29"/>
      <c r="B29"/>
      <c r="C29" s="17"/>
      <c r="D29" s="17"/>
      <c r="E29" s="17"/>
      <c r="F29" s="17"/>
      <c r="G29"/>
      <c r="H29"/>
      <c r="I29" s="20"/>
      <c r="J29" s="20"/>
      <c r="K29" s="20"/>
      <c r="L29" s="20"/>
    </row>
    <row r="30" spans="1:12" s="21" customFormat="1" ht="35.85" customHeight="1">
      <c r="A30"/>
      <c r="B30"/>
      <c r="C30" s="17"/>
      <c r="D30" s="17"/>
      <c r="E30" s="17"/>
      <c r="F30" s="17"/>
      <c r="G30"/>
      <c r="H30"/>
      <c r="I30" s="20"/>
      <c r="J30" s="20"/>
      <c r="K30" s="20"/>
      <c r="L30" s="20"/>
    </row>
    <row r="31" spans="1:12" s="21" customFormat="1" ht="15.75" customHeight="1">
      <c r="A31"/>
      <c r="B31"/>
      <c r="C31" s="17"/>
      <c r="D31" s="17"/>
      <c r="E31" s="17"/>
      <c r="F31" s="17"/>
      <c r="G31"/>
      <c r="H31"/>
      <c r="I31" s="20"/>
      <c r="J31" s="20"/>
      <c r="K31" s="20"/>
      <c r="L31" s="20"/>
    </row>
    <row r="32" spans="1:8" s="18" customFormat="1" ht="15.75">
      <c r="A32"/>
      <c r="B32"/>
      <c r="C32" s="17"/>
      <c r="D32" s="17"/>
      <c r="E32" s="17"/>
      <c r="F32" s="17"/>
      <c r="G32"/>
      <c r="H32"/>
    </row>
    <row r="33" spans="1:10" s="18" customFormat="1" ht="15.75">
      <c r="A33"/>
      <c r="B33"/>
      <c r="C33" s="17"/>
      <c r="D33" s="17"/>
      <c r="E33" s="17"/>
      <c r="F33" s="17"/>
      <c r="G33"/>
      <c r="H33"/>
      <c r="J33" s="24"/>
    </row>
    <row r="34" spans="1:10" s="18" customFormat="1" ht="18.95" customHeight="1">
      <c r="A34"/>
      <c r="B34"/>
      <c r="C34" s="17"/>
      <c r="D34" s="17"/>
      <c r="E34" s="17"/>
      <c r="F34" s="17"/>
      <c r="G34"/>
      <c r="H34"/>
      <c r="J34" s="24"/>
    </row>
    <row r="35" spans="1:10" s="18" customFormat="1" ht="18.95" customHeight="1">
      <c r="A35"/>
      <c r="B35"/>
      <c r="C35" s="17"/>
      <c r="D35" s="17"/>
      <c r="E35" s="17"/>
      <c r="F35" s="17"/>
      <c r="G35"/>
      <c r="H35"/>
      <c r="J35" s="24"/>
    </row>
    <row r="36" spans="1:10" s="18" customFormat="1" ht="18.95" customHeight="1">
      <c r="A36"/>
      <c r="B36"/>
      <c r="C36" s="17"/>
      <c r="D36" s="17"/>
      <c r="E36" s="17"/>
      <c r="F36" s="17"/>
      <c r="G36"/>
      <c r="H36"/>
      <c r="J36" s="24"/>
    </row>
    <row r="37" spans="1:10" s="18" customFormat="1" ht="18.95" customHeight="1">
      <c r="A37"/>
      <c r="B37"/>
      <c r="C37" s="17"/>
      <c r="D37" s="17"/>
      <c r="E37" s="17"/>
      <c r="F37" s="17"/>
      <c r="G37"/>
      <c r="H37"/>
      <c r="J37" s="24"/>
    </row>
    <row r="38" spans="1:10" s="18" customFormat="1" ht="18.95" customHeight="1">
      <c r="A38"/>
      <c r="B38"/>
      <c r="C38" s="17"/>
      <c r="D38" s="17"/>
      <c r="E38" s="17"/>
      <c r="F38" s="17"/>
      <c r="G38"/>
      <c r="H38"/>
      <c r="J38" s="24"/>
    </row>
  </sheetData>
  <mergeCells count="5">
    <mergeCell ref="C15:G15"/>
    <mergeCell ref="C1:G1"/>
    <mergeCell ref="C16:G16"/>
    <mergeCell ref="C13:G13"/>
    <mergeCell ref="C14:G14"/>
  </mergeCells>
  <conditionalFormatting sqref="C18:C23">
    <cfRule type="cellIs" priority="1" dxfId="9" operator="equal">
      <formula>"kritisks"</formula>
    </cfRule>
    <cfRule type="cellIs" priority="3" dxfId="8" operator="equal">
      <formula>"vidēji būtisks"</formula>
    </cfRule>
    <cfRule type="cellIs" priority="4" dxfId="8" operator="equal">
      <formula>"videji būtisks"</formula>
    </cfRule>
    <cfRule type="cellIs" priority="5" dxfId="6" operator="equal">
      <formula>"nebūtisks"</formula>
    </cfRule>
  </conditionalFormatting>
  <conditionalFormatting sqref="G13 G17 F18:F23">
    <cfRule type="cellIs" priority="6" dxfId="9" operator="equal">
      <formula>"kritisks"</formula>
    </cfRule>
    <cfRule type="cellIs" priority="8" dxfId="8" operator="equal">
      <formula>"vidēji būtisks"</formula>
    </cfRule>
    <cfRule type="cellIs" priority="9" dxfId="8" operator="equal">
      <formula>"videji būtisks"</formula>
    </cfRule>
    <cfRule type="cellIs" priority="10" dxfId="6" operator="equal">
      <formula>"nebūtisks"</formula>
    </cfRule>
  </conditionalFormatting>
  <pageMargins left="0.7" right="0.7" top="0.75" bottom="0.75" header="0.3" footer="0.3"/>
  <pageSetup fitToHeight="0" orientation="landscape" paperSize="9" scale="64" r:id="rId2"/>
  <colBreaks count="1" manualBreakCount="1">
    <brk id="6" max="22" man="1"/>
  </colBreaks>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800-000000000000}">
  <dimension ref="A1:F14"/>
  <sheetViews>
    <sheetView workbookViewId="0" topLeftCell="A1">
      <selection pane="topLeft" activeCell="K9" sqref="K9"/>
    </sheetView>
  </sheetViews>
  <sheetFormatPr defaultColWidth="8.85428571428571" defaultRowHeight="12.75"/>
  <cols>
    <col min="1" max="1" width="13.7142857142857" style="24" customWidth="1"/>
    <col min="2" max="2" width="13.1428571428571" style="24" customWidth="1"/>
    <col min="3" max="3" width="27.4285714285714" style="139" customWidth="1"/>
    <col min="4" max="4" width="31.8571428571429" style="139" customWidth="1"/>
    <col min="5" max="5" width="19.8571428571429" style="24" customWidth="1"/>
    <col min="6" max="6" width="12.8571428571429" style="24" customWidth="1"/>
    <col min="7" max="16384" width="8.85714285714286" style="24"/>
  </cols>
  <sheetData>
    <row r="1" spans="1:6" ht="50.25" customHeight="1">
      <c r="A1" s="244"/>
      <c r="B1" s="334" t="s">
        <v>265</v>
      </c>
      <c r="C1" s="334"/>
      <c r="D1" s="301" t="s">
        <v>498</v>
      </c>
      <c r="E1" s="301"/>
      <c r="F1" s="301"/>
    </row>
    <row r="2" spans="2:6" ht="15" customHeight="1">
      <c r="B2" s="182"/>
      <c r="C2" s="182"/>
      <c r="D2" s="182"/>
      <c r="E2" s="2"/>
      <c r="F2" s="134"/>
    </row>
    <row r="3" spans="1:6" s="138" customFormat="1" ht="38.25">
      <c r="A3" s="129" t="s">
        <v>266</v>
      </c>
      <c r="B3" s="129" t="s">
        <v>267</v>
      </c>
      <c r="C3" s="129" t="s">
        <v>268</v>
      </c>
      <c r="D3" s="129" t="s">
        <v>269</v>
      </c>
      <c r="E3" s="129" t="s">
        <v>270</v>
      </c>
      <c r="F3" s="129" t="s">
        <v>271</v>
      </c>
    </row>
    <row r="4" spans="1:6" s="138" customFormat="1" ht="25.5">
      <c r="A4" s="126" t="s">
        <v>499</v>
      </c>
      <c r="B4" s="126"/>
      <c r="C4" s="229" t="s">
        <v>272</v>
      </c>
      <c r="D4" s="126"/>
      <c r="E4" s="15" t="s">
        <v>112</v>
      </c>
      <c r="F4" s="126"/>
    </row>
    <row r="5" spans="1:6" s="14" customFormat="1" ht="38.25">
      <c r="A5" s="126" t="s">
        <v>500</v>
      </c>
      <c r="B5" s="127"/>
      <c r="C5" s="128" t="s">
        <v>273</v>
      </c>
      <c r="D5" s="15"/>
      <c r="E5" s="15" t="s">
        <v>112</v>
      </c>
      <c r="F5" s="128"/>
    </row>
    <row r="6" spans="1:6" s="14" customFormat="1" ht="12.75">
      <c r="A6" s="126"/>
      <c r="B6" s="127"/>
      <c r="C6" s="128"/>
      <c r="D6" s="15"/>
      <c r="E6" s="15"/>
      <c r="F6" s="128"/>
    </row>
    <row r="7" spans="1:6" s="14" customFormat="1" ht="12.75">
      <c r="A7" s="126"/>
      <c r="B7" s="127"/>
      <c r="C7" s="128"/>
      <c r="D7" s="15"/>
      <c r="E7" s="15"/>
      <c r="F7" s="128"/>
    </row>
    <row r="8" spans="1:6" s="14" customFormat="1" ht="12.75">
      <c r="A8" s="126"/>
      <c r="B8" s="127"/>
      <c r="C8" s="128"/>
      <c r="D8" s="15"/>
      <c r="E8" s="15"/>
      <c r="F8" s="128"/>
    </row>
    <row r="9" spans="1:6" s="14" customFormat="1" ht="12.75">
      <c r="A9" s="126"/>
      <c r="B9" s="127"/>
      <c r="C9" s="128"/>
      <c r="D9" s="15"/>
      <c r="E9" s="15"/>
      <c r="F9" s="128"/>
    </row>
    <row r="10" spans="1:6" s="14" customFormat="1" ht="12.75">
      <c r="A10" s="126"/>
      <c r="B10" s="127"/>
      <c r="C10" s="128"/>
      <c r="D10" s="15"/>
      <c r="E10" s="15"/>
      <c r="F10" s="128"/>
    </row>
    <row r="11" spans="5:6" ht="12.75">
      <c r="E11" s="139"/>
      <c r="F11" s="139"/>
    </row>
    <row r="12" spans="5:6" ht="12.75">
      <c r="E12" s="139"/>
      <c r="F12" s="139"/>
    </row>
    <row r="13" spans="5:6" ht="12.75">
      <c r="E13" s="139"/>
      <c r="F13" s="139"/>
    </row>
    <row r="14" spans="5:6" ht="12.75">
      <c r="E14" s="139"/>
      <c r="F14" s="139"/>
    </row>
  </sheetData>
  <mergeCells count="2">
    <mergeCell ref="B1:C1"/>
    <mergeCell ref="D1:F1"/>
  </mergeCells>
  <pageMargins left="0.7" right="0.7" top="0.75" bottom="0.75" header="0.3" footer="0.3"/>
  <pageSetup orientation="landscape" paperSize="1" r:id="rId2"/>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000-000000000000}">
  <dimension ref="A1:F26"/>
  <sheetViews>
    <sheetView zoomScale="86" zoomScaleNormal="86" workbookViewId="0" topLeftCell="A19">
      <selection pane="topLeft" activeCell="C1" sqref="C1:F1"/>
    </sheetView>
  </sheetViews>
  <sheetFormatPr defaultColWidth="8.85428571428571" defaultRowHeight="14.25"/>
  <cols>
    <col min="1" max="1" width="9.28571428571429" style="169" customWidth="1"/>
    <col min="2" max="2" width="50.1428571428571" style="169" customWidth="1"/>
    <col min="3" max="3" width="15.5714285714286" style="169" customWidth="1"/>
    <col min="4" max="4" width="14.5714285714286" style="169" customWidth="1"/>
    <col min="5" max="5" width="16.1428571428571" style="169" customWidth="1"/>
    <col min="6" max="6" width="24.8571428571429" style="169" customWidth="1"/>
    <col min="7" max="7" width="8.85714285714286" style="169" customWidth="1"/>
    <col min="8" max="16384" width="8.85714285714286" style="169"/>
  </cols>
  <sheetData>
    <row r="1" spans="1:6" ht="52.5" customHeight="1">
      <c r="A1" s="245"/>
      <c r="B1" s="256" t="s">
        <v>274</v>
      </c>
      <c r="C1" s="301" t="s">
        <v>510</v>
      </c>
      <c r="D1" s="335"/>
      <c r="E1" s="335"/>
      <c r="F1" s="335"/>
    </row>
    <row r="2" spans="2:6" ht="19.5" customHeight="1">
      <c r="B2" s="245"/>
      <c r="C2" s="1"/>
      <c r="D2" s="183"/>
      <c r="E2" s="183"/>
      <c r="F2" s="183"/>
    </row>
    <row r="3" spans="1:6" s="246" customFormat="1" ht="33" customHeight="1">
      <c r="A3" s="279" t="s">
        <v>275</v>
      </c>
      <c r="B3" s="280" t="s">
        <v>276</v>
      </c>
      <c r="C3" s="281" t="s">
        <v>277</v>
      </c>
      <c r="D3" s="282" t="s">
        <v>278</v>
      </c>
      <c r="E3" s="282" t="s">
        <v>279</v>
      </c>
      <c r="F3" s="281" t="s">
        <v>280</v>
      </c>
    </row>
    <row r="4" spans="1:6" ht="31.5" customHeight="1">
      <c r="A4" s="258">
        <v>1</v>
      </c>
      <c r="B4" s="252" t="s">
        <v>281</v>
      </c>
      <c r="C4" s="258" t="s">
        <v>282</v>
      </c>
      <c r="D4" s="260" t="s">
        <v>283</v>
      </c>
      <c r="E4" s="261" t="s">
        <v>501</v>
      </c>
      <c r="F4" s="247" t="s">
        <v>112</v>
      </c>
    </row>
    <row r="5" spans="1:6" ht="24.75" customHeight="1">
      <c r="A5" s="258">
        <v>2</v>
      </c>
      <c r="B5" s="252" t="s">
        <v>284</v>
      </c>
      <c r="C5" s="258" t="s">
        <v>282</v>
      </c>
      <c r="D5" s="260" t="s">
        <v>283</v>
      </c>
      <c r="E5" s="261" t="str">
        <f>$E$4</f>
        <v>09.2026.</v>
      </c>
      <c r="F5" s="247" t="s">
        <v>112</v>
      </c>
    </row>
    <row r="6" spans="1:6" s="251" customFormat="1" ht="15">
      <c r="A6" s="257"/>
      <c r="B6" s="248" t="s">
        <v>285</v>
      </c>
      <c r="C6" s="249"/>
      <c r="D6" s="250"/>
      <c r="E6" s="250"/>
      <c r="F6" s="262"/>
    </row>
    <row r="7" spans="1:6" ht="28.5">
      <c r="A7" s="258">
        <v>1</v>
      </c>
      <c r="B7" s="252" t="s">
        <v>286</v>
      </c>
      <c r="C7" s="258" t="s">
        <v>282</v>
      </c>
      <c r="D7" s="260" t="s">
        <v>287</v>
      </c>
      <c r="E7" s="261" t="str">
        <f t="shared" si="0" ref="E7:E16">$E$4</f>
        <v>09.2026.</v>
      </c>
      <c r="F7" s="247" t="s">
        <v>112</v>
      </c>
    </row>
    <row r="8" spans="1:6" ht="42" customHeight="1">
      <c r="A8" s="258">
        <f>A7+1</f>
        <v>2</v>
      </c>
      <c r="B8" s="252" t="s">
        <v>288</v>
      </c>
      <c r="C8" s="258" t="s">
        <v>282</v>
      </c>
      <c r="D8" s="260" t="s">
        <v>287</v>
      </c>
      <c r="E8" s="261" t="str">
        <f t="shared" si="0"/>
        <v>09.2026.</v>
      </c>
      <c r="F8" s="247" t="s">
        <v>112</v>
      </c>
    </row>
    <row r="9" spans="1:6" ht="14.25">
      <c r="A9" s="258">
        <f t="shared" si="1" ref="A9:A16">A8+1</f>
        <v>3</v>
      </c>
      <c r="B9" s="252" t="s">
        <v>289</v>
      </c>
      <c r="C9" s="260" t="s">
        <v>282</v>
      </c>
      <c r="D9" s="260" t="s">
        <v>287</v>
      </c>
      <c r="E9" s="261" t="str">
        <f t="shared" si="0"/>
        <v>09.2026.</v>
      </c>
      <c r="F9" s="247" t="s">
        <v>112</v>
      </c>
    </row>
    <row r="10" spans="1:6" ht="14.25">
      <c r="A10" s="258">
        <f t="shared" si="1"/>
        <v>4</v>
      </c>
      <c r="B10" s="252" t="s">
        <v>290</v>
      </c>
      <c r="C10" s="258" t="s">
        <v>282</v>
      </c>
      <c r="D10" s="260" t="s">
        <v>287</v>
      </c>
      <c r="E10" s="261" t="str">
        <f t="shared" si="0"/>
        <v>09.2026.</v>
      </c>
      <c r="F10" s="247" t="s">
        <v>112</v>
      </c>
    </row>
    <row r="11" spans="1:6" ht="14.25">
      <c r="A11" s="258">
        <f t="shared" si="1"/>
        <v>5</v>
      </c>
      <c r="B11" s="252" t="s">
        <v>291</v>
      </c>
      <c r="C11" s="258" t="s">
        <v>282</v>
      </c>
      <c r="D11" s="260" t="s">
        <v>287</v>
      </c>
      <c r="E11" s="261" t="str">
        <f t="shared" si="0"/>
        <v>09.2026.</v>
      </c>
      <c r="F11" s="247" t="s">
        <v>112</v>
      </c>
    </row>
    <row r="12" spans="1:6" ht="14.25">
      <c r="A12" s="258">
        <f t="shared" si="1"/>
        <v>6</v>
      </c>
      <c r="B12" s="252" t="s">
        <v>292</v>
      </c>
      <c r="C12" s="258" t="s">
        <v>282</v>
      </c>
      <c r="D12" s="260" t="s">
        <v>287</v>
      </c>
      <c r="E12" s="261" t="str">
        <f t="shared" si="0"/>
        <v>09.2026.</v>
      </c>
      <c r="F12" s="247" t="s">
        <v>112</v>
      </c>
    </row>
    <row r="13" spans="1:6" ht="14.25">
      <c r="A13" s="258">
        <f t="shared" si="1"/>
        <v>7</v>
      </c>
      <c r="B13" s="253" t="s">
        <v>293</v>
      </c>
      <c r="C13" s="258" t="s">
        <v>282</v>
      </c>
      <c r="D13" s="260" t="s">
        <v>287</v>
      </c>
      <c r="E13" s="261" t="str">
        <f t="shared" si="0"/>
        <v>09.2026.</v>
      </c>
      <c r="F13" s="247" t="s">
        <v>112</v>
      </c>
    </row>
    <row r="14" spans="1:6" ht="14.25">
      <c r="A14" s="258">
        <f t="shared" si="1"/>
        <v>8</v>
      </c>
      <c r="B14" s="253" t="s">
        <v>294</v>
      </c>
      <c r="C14" s="258" t="s">
        <v>282</v>
      </c>
      <c r="D14" s="260" t="s">
        <v>287</v>
      </c>
      <c r="E14" s="261" t="str">
        <f t="shared" si="0"/>
        <v>09.2026.</v>
      </c>
      <c r="F14" s="247" t="s">
        <v>112</v>
      </c>
    </row>
    <row r="15" spans="1:6" ht="14.25">
      <c r="A15" s="258">
        <f t="shared" si="1"/>
        <v>9</v>
      </c>
      <c r="B15" s="252" t="s">
        <v>295</v>
      </c>
      <c r="C15" s="258" t="s">
        <v>282</v>
      </c>
      <c r="D15" s="260" t="s">
        <v>287</v>
      </c>
      <c r="E15" s="261" t="str">
        <f t="shared" si="0"/>
        <v>09.2026.</v>
      </c>
      <c r="F15" s="247" t="s">
        <v>112</v>
      </c>
    </row>
    <row r="16" spans="1:6" ht="14.25">
      <c r="A16" s="258">
        <f t="shared" si="1"/>
        <v>10</v>
      </c>
      <c r="B16" s="252" t="s">
        <v>296</v>
      </c>
      <c r="C16" s="258" t="s">
        <v>282</v>
      </c>
      <c r="D16" s="260" t="s">
        <v>287</v>
      </c>
      <c r="E16" s="261" t="str">
        <f t="shared" si="0"/>
        <v>09.2026.</v>
      </c>
      <c r="F16" s="247" t="s">
        <v>112</v>
      </c>
    </row>
    <row r="17" spans="1:6" ht="18.75" customHeight="1">
      <c r="A17" s="257"/>
      <c r="B17" s="248" t="s">
        <v>297</v>
      </c>
      <c r="C17" s="249"/>
      <c r="D17" s="250"/>
      <c r="E17" s="250"/>
      <c r="F17" s="262"/>
    </row>
    <row r="18" spans="1:6" ht="14.25">
      <c r="A18" s="258">
        <v>1</v>
      </c>
      <c r="B18" s="253" t="s">
        <v>298</v>
      </c>
      <c r="C18" s="258" t="s">
        <v>282</v>
      </c>
      <c r="D18" s="260" t="s">
        <v>287</v>
      </c>
      <c r="E18" s="261" t="str">
        <f t="shared" si="2" ref="E18:E21">$E$4</f>
        <v>09.2026.</v>
      </c>
      <c r="F18" s="247" t="s">
        <v>112</v>
      </c>
    </row>
    <row r="19" spans="1:6" ht="14.25">
      <c r="A19" s="258">
        <v>2</v>
      </c>
      <c r="B19" s="253" t="s">
        <v>299</v>
      </c>
      <c r="C19" s="258" t="s">
        <v>282</v>
      </c>
      <c r="D19" s="260" t="s">
        <v>287</v>
      </c>
      <c r="E19" s="261" t="str">
        <f t="shared" si="2"/>
        <v>09.2026.</v>
      </c>
      <c r="F19" s="247" t="s">
        <v>112</v>
      </c>
    </row>
    <row r="20" spans="1:6" ht="14.25">
      <c r="A20" s="258">
        <v>3</v>
      </c>
      <c r="B20" s="253" t="s">
        <v>300</v>
      </c>
      <c r="C20" s="258" t="s">
        <v>282</v>
      </c>
      <c r="D20" s="260" t="s">
        <v>287</v>
      </c>
      <c r="E20" s="261" t="str">
        <f t="shared" si="2"/>
        <v>09.2026.</v>
      </c>
      <c r="F20" s="247" t="s">
        <v>112</v>
      </c>
    </row>
    <row r="21" spans="1:6" ht="28.5">
      <c r="A21" s="258">
        <v>4</v>
      </c>
      <c r="B21" s="253" t="s">
        <v>301</v>
      </c>
      <c r="C21" s="258" t="s">
        <v>282</v>
      </c>
      <c r="D21" s="260" t="s">
        <v>287</v>
      </c>
      <c r="E21" s="261" t="str">
        <f t="shared" si="2"/>
        <v>09.2026.</v>
      </c>
      <c r="F21" s="247" t="s">
        <v>112</v>
      </c>
    </row>
    <row r="22" spans="1:6" s="251" customFormat="1" ht="18.75" customHeight="1">
      <c r="A22" s="257"/>
      <c r="B22" s="248" t="s">
        <v>302</v>
      </c>
      <c r="C22" s="249"/>
      <c r="D22" s="250"/>
      <c r="E22" s="250"/>
      <c r="F22" s="262"/>
    </row>
    <row r="23" spans="1:6" ht="14.25">
      <c r="A23" s="258">
        <v>1</v>
      </c>
      <c r="B23" s="263" t="s">
        <v>303</v>
      </c>
      <c r="C23" s="258" t="s">
        <v>282</v>
      </c>
      <c r="D23" s="260" t="s">
        <v>283</v>
      </c>
      <c r="E23" s="261" t="str">
        <f>$E$4</f>
        <v>09.2026.</v>
      </c>
      <c r="F23" s="247" t="s">
        <v>112</v>
      </c>
    </row>
    <row r="24" spans="1:6" ht="14.25">
      <c r="A24" s="258">
        <v>2</v>
      </c>
      <c r="B24" s="254" t="s">
        <v>304</v>
      </c>
      <c r="C24" s="258" t="s">
        <v>282</v>
      </c>
      <c r="D24" s="260" t="s">
        <v>287</v>
      </c>
      <c r="E24" s="261"/>
      <c r="F24" s="247" t="s">
        <v>112</v>
      </c>
    </row>
    <row r="25" spans="1:6" ht="15">
      <c r="A25" s="257"/>
      <c r="B25" s="248" t="s">
        <v>305</v>
      </c>
      <c r="C25" s="249"/>
      <c r="D25" s="250"/>
      <c r="E25" s="250"/>
      <c r="F25" s="262"/>
    </row>
    <row r="26" spans="1:6" ht="28.5">
      <c r="A26" s="258">
        <v>1</v>
      </c>
      <c r="B26" s="254" t="s">
        <v>306</v>
      </c>
      <c r="C26" s="255" t="s">
        <v>282</v>
      </c>
      <c r="D26" s="260" t="s">
        <v>287</v>
      </c>
      <c r="E26" s="264" t="s">
        <v>307</v>
      </c>
      <c r="F26" s="255" t="s">
        <v>112</v>
      </c>
    </row>
    <row r="27" ht="50.25" customHeight="1"/>
  </sheetData>
  <mergeCells count="1">
    <mergeCell ref="C1:F1"/>
  </mergeCells>
  <pageMargins left="0.78740157480315" right="0.31496062992126" top="0.15748031496063" bottom="0.15748031496063" header="0.31496062992126" footer="0.31496062992126"/>
  <pageSetup orientation="landscape" paperSize="9" scale="77" r:id="rId2"/>
  <rowBreaks count="1" manualBreakCount="1">
    <brk id="71" max="16383" man="1"/>
  </rowBreaks>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100-000000000000}">
  <dimension ref="A1:AB13"/>
  <sheetViews>
    <sheetView zoomScale="85" zoomScaleNormal="85" workbookViewId="0" topLeftCell="A1">
      <selection pane="topLeft" activeCell="E24" sqref="E24:E25"/>
    </sheetView>
  </sheetViews>
  <sheetFormatPr defaultRowHeight="15"/>
  <cols>
    <col min="1" max="1" width="18.4285714285714" customWidth="1"/>
    <col min="2" max="2" width="23.4285714285714" customWidth="1"/>
    <col min="3" max="3" width="21.1428571428571" customWidth="1"/>
    <col min="4" max="4" width="31.8571428571429" customWidth="1"/>
    <col min="5" max="5" width="60.4285714285714" customWidth="1"/>
  </cols>
  <sheetData>
    <row r="1" spans="1:28" ht="52.5" customHeight="1">
      <c r="A1" s="119"/>
      <c r="B1" s="309" t="s">
        <v>308</v>
      </c>
      <c r="C1" s="309"/>
      <c r="D1" s="118"/>
      <c r="E1" s="1" t="s">
        <v>502</v>
      </c>
      <c r="AB1" s="7"/>
    </row>
    <row r="3" spans="1:5" ht="15.75">
      <c r="A3" s="336" t="s">
        <v>309</v>
      </c>
      <c r="B3" s="336"/>
      <c r="C3" s="336"/>
      <c r="D3" s="336"/>
      <c r="E3" s="336"/>
    </row>
    <row r="4" spans="1:5" ht="31.5">
      <c r="A4" s="88" t="s">
        <v>310</v>
      </c>
      <c r="B4" s="88" t="s">
        <v>311</v>
      </c>
      <c r="C4" s="88" t="s">
        <v>312</v>
      </c>
      <c r="D4" s="88" t="s">
        <v>313</v>
      </c>
      <c r="E4" s="88" t="s">
        <v>314</v>
      </c>
    </row>
    <row r="5" spans="1:5" ht="15">
      <c r="A5" s="89"/>
      <c r="B5" s="90"/>
      <c r="C5" s="100"/>
      <c r="D5" s="101"/>
      <c r="E5" s="102"/>
    </row>
    <row r="6" spans="1:5" ht="15">
      <c r="A6" s="93"/>
      <c r="B6" s="94"/>
      <c r="C6" s="93"/>
      <c r="D6" s="91"/>
      <c r="E6" s="92"/>
    </row>
    <row r="8" spans="1:5" ht="15.75">
      <c r="A8" s="336" t="s">
        <v>315</v>
      </c>
      <c r="B8" s="336"/>
      <c r="C8" s="336"/>
      <c r="D8" s="336"/>
      <c r="E8" s="336"/>
    </row>
    <row r="9" spans="1:5" ht="31.5">
      <c r="A9" s="88" t="s">
        <v>310</v>
      </c>
      <c r="B9" s="88" t="s">
        <v>311</v>
      </c>
      <c r="C9" s="88" t="s">
        <v>312</v>
      </c>
      <c r="D9" s="88" t="s">
        <v>316</v>
      </c>
      <c r="E9" s="88" t="s">
        <v>271</v>
      </c>
    </row>
    <row r="10" spans="1:5" ht="15">
      <c r="A10" s="89"/>
      <c r="B10" s="90"/>
      <c r="C10" s="106"/>
      <c r="D10" s="101"/>
      <c r="E10" s="91"/>
    </row>
    <row r="11" spans="1:5" ht="15">
      <c r="A11" s="103"/>
      <c r="B11" s="90"/>
      <c r="C11" s="103"/>
      <c r="D11" s="101"/>
      <c r="E11" s="96"/>
    </row>
    <row r="12" spans="1:5" ht="15.75">
      <c r="A12" s="104"/>
      <c r="B12" s="97"/>
      <c r="C12" s="98"/>
      <c r="D12" s="105"/>
      <c r="E12" s="99"/>
    </row>
    <row r="13" spans="1:5" ht="15.75">
      <c r="A13" s="104"/>
      <c r="B13" s="97"/>
      <c r="C13" s="98"/>
      <c r="D13" s="105"/>
      <c r="E13" s="99"/>
    </row>
  </sheetData>
  <mergeCells count="3">
    <mergeCell ref="A8:E8"/>
    <mergeCell ref="A3:E3"/>
    <mergeCell ref="B1:C1"/>
  </mergeCells>
  <pageMargins left="0.7" right="0.7" top="0.75" bottom="0.75" header="0.3" footer="0.3"/>
  <pageSetup orientation="landscape" paperSize="1" scale="78" r:id="rId2"/>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19"/>
  <sheetViews>
    <sheetView zoomScale="85" zoomScaleNormal="85" workbookViewId="0" topLeftCell="A1">
      <selection pane="topLeft" activeCell="H18" sqref="H18"/>
    </sheetView>
  </sheetViews>
  <sheetFormatPr defaultColWidth="9.14428571428571" defaultRowHeight="15"/>
  <cols>
    <col min="1" max="1" width="6.42857142857143" style="108" customWidth="1"/>
    <col min="2" max="2" width="24.5714285714286" style="108" customWidth="1"/>
    <col min="3" max="3" width="17.8571428571429" style="108" customWidth="1"/>
    <col min="4" max="4" width="19.4285714285714" style="109" customWidth="1"/>
    <col min="5" max="5" width="21.5714285714286" style="109" customWidth="1"/>
    <col min="6" max="6" width="29.1428571428571" style="109" customWidth="1"/>
    <col min="7" max="7" width="28.1428571428571" style="109" customWidth="1"/>
    <col min="8" max="8" width="62" style="109" customWidth="1"/>
    <col min="9" max="16384" width="9.14285714285714" style="109"/>
  </cols>
  <sheetData>
    <row r="1" spans="1:7" ht="63" customHeight="1">
      <c r="A1" s="119"/>
      <c r="B1" s="117"/>
      <c r="C1" s="338" t="s">
        <v>317</v>
      </c>
      <c r="D1" s="338"/>
      <c r="E1" s="337" t="s">
        <v>503</v>
      </c>
      <c r="F1" s="337"/>
      <c r="G1" s="337"/>
    </row>
    <row r="3" spans="1:8" ht="15.6" customHeight="1">
      <c r="A3" s="336" t="s">
        <v>318</v>
      </c>
      <c r="B3" s="336"/>
      <c r="C3" s="336"/>
      <c r="D3" s="336"/>
      <c r="E3" s="336"/>
      <c r="F3" s="336"/>
      <c r="G3" s="336"/>
      <c r="H3" s="108"/>
    </row>
    <row r="4" spans="1:7" ht="47.25">
      <c r="A4" s="88" t="s">
        <v>1</v>
      </c>
      <c r="B4" s="88" t="s">
        <v>319</v>
      </c>
      <c r="C4" s="88" t="s">
        <v>320</v>
      </c>
      <c r="D4" s="88" t="s">
        <v>321</v>
      </c>
      <c r="E4" s="88" t="s">
        <v>322</v>
      </c>
      <c r="F4" s="88" t="s">
        <v>323</v>
      </c>
      <c r="G4" s="88" t="s">
        <v>324</v>
      </c>
    </row>
    <row r="5" spans="1:7" ht="15.75">
      <c r="A5" s="110">
        <v>1</v>
      </c>
      <c r="B5" s="111"/>
      <c r="C5" s="112"/>
      <c r="D5" s="113"/>
      <c r="E5" s="102"/>
      <c r="F5" s="93"/>
      <c r="G5" s="102"/>
    </row>
    <row r="6" spans="1:7" ht="15.75">
      <c r="A6" s="110"/>
      <c r="B6" s="111"/>
      <c r="C6" s="112"/>
      <c r="D6" s="113"/>
      <c r="E6" s="102"/>
      <c r="F6" s="102"/>
      <c r="G6" s="102"/>
    </row>
    <row r="7" spans="1:7" ht="15.75">
      <c r="A7" s="110"/>
      <c r="B7" s="102"/>
      <c r="C7" s="112"/>
      <c r="D7" s="113"/>
      <c r="E7" s="102"/>
      <c r="F7" s="102"/>
      <c r="G7" s="102"/>
    </row>
    <row r="8" spans="1:7" ht="15.75">
      <c r="A8" s="110"/>
      <c r="B8" s="102"/>
      <c r="C8" s="93"/>
      <c r="D8" s="113"/>
      <c r="E8" s="102"/>
      <c r="F8" s="114"/>
      <c r="G8" s="102"/>
    </row>
    <row r="9" spans="1:7" ht="15.75">
      <c r="A9" s="110"/>
      <c r="B9" s="102"/>
      <c r="C9" s="93"/>
      <c r="D9" s="113"/>
      <c r="E9" s="102"/>
      <c r="F9" s="102"/>
      <c r="G9" s="102"/>
    </row>
    <row r="10" spans="1:7" ht="15.75">
      <c r="A10" s="110"/>
      <c r="B10" s="111"/>
      <c r="C10" s="112"/>
      <c r="D10" s="113"/>
      <c r="E10" s="102"/>
      <c r="F10" s="102"/>
      <c r="G10" s="102"/>
    </row>
    <row r="11" spans="1:7" ht="15.75">
      <c r="A11" s="110"/>
      <c r="B11" s="102"/>
      <c r="C11" s="112"/>
      <c r="D11" s="113"/>
      <c r="E11" s="102"/>
      <c r="F11" s="102"/>
      <c r="G11" s="102"/>
    </row>
    <row r="12" spans="1:7" ht="15.75">
      <c r="A12" s="110"/>
      <c r="B12" s="102"/>
      <c r="C12" s="93"/>
      <c r="D12" s="113"/>
      <c r="E12" s="102"/>
      <c r="F12" s="114"/>
      <c r="G12" s="102"/>
    </row>
    <row r="13" spans="1:7" ht="15.75">
      <c r="A13" s="110"/>
      <c r="B13" s="111"/>
      <c r="C13" s="112"/>
      <c r="D13" s="113"/>
      <c r="E13" s="102"/>
      <c r="F13" s="102"/>
      <c r="G13" s="102"/>
    </row>
    <row r="14" spans="1:7" ht="15.75">
      <c r="A14" s="110"/>
      <c r="B14" s="102"/>
      <c r="C14" s="93"/>
      <c r="D14" s="113"/>
      <c r="E14" s="102"/>
      <c r="F14" s="102"/>
      <c r="G14" s="102"/>
    </row>
    <row r="15" spans="1:7" ht="15.75">
      <c r="A15" s="110"/>
      <c r="B15" s="102"/>
      <c r="C15" s="112"/>
      <c r="D15" s="113"/>
      <c r="E15" s="102"/>
      <c r="F15" s="102"/>
      <c r="G15" s="102"/>
    </row>
    <row r="16" spans="1:7" ht="15.75">
      <c r="A16" s="110"/>
      <c r="B16" s="102"/>
      <c r="C16" s="89"/>
      <c r="D16" s="103"/>
      <c r="E16" s="114"/>
      <c r="F16" s="102"/>
      <c r="G16" s="102"/>
    </row>
    <row r="17" spans="1:7" ht="15.75">
      <c r="A17" s="110"/>
      <c r="B17" s="107"/>
      <c r="C17" s="115"/>
      <c r="D17" s="95"/>
      <c r="E17" s="116"/>
      <c r="F17" s="116"/>
      <c r="G17" s="107"/>
    </row>
    <row r="18" spans="1:7" ht="15.75">
      <c r="A18" s="110"/>
      <c r="B18" s="107"/>
      <c r="C18" s="115"/>
      <c r="D18" s="95"/>
      <c r="E18" s="116"/>
      <c r="F18" s="116"/>
      <c r="G18" s="107"/>
    </row>
    <row r="19" spans="1:3" ht="15">
      <c r="A19" s="109"/>
      <c r="B19" s="109"/>
      <c r="C19" s="109"/>
    </row>
  </sheetData>
  <mergeCells count="3">
    <mergeCell ref="A3:G3"/>
    <mergeCell ref="E1:G1"/>
    <mergeCell ref="C1:D1"/>
  </mergeCells>
  <pageMargins left="0.7" right="0.7" top="0.75" bottom="0.75" header="0.3" footer="0.3"/>
  <pageSetup fitToHeight="0" orientation="landscape" paperSize="9" scale="62" r:id="rId2"/>
  <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B00-000000000000}">
  <dimension ref="A1:I23"/>
  <sheetViews>
    <sheetView zoomScale="85" zoomScaleNormal="85" workbookViewId="0" topLeftCell="A1">
      <selection pane="topLeft" activeCell="R31" sqref="R31"/>
    </sheetView>
  </sheetViews>
  <sheetFormatPr defaultRowHeight="15"/>
  <cols>
    <col min="1" max="1" width="9.85714285714286" customWidth="1"/>
    <col min="2" max="2" width="11.8571428571429" customWidth="1"/>
    <col min="3" max="3" width="22.5714285714286" customWidth="1"/>
    <col min="4" max="4" width="13.5714285714286" customWidth="1"/>
    <col min="5" max="5" width="43.1428571428571" customWidth="1"/>
    <col min="6" max="6" width="21.1428571428571" customWidth="1"/>
    <col min="7" max="7" width="13.4285714285714" customWidth="1"/>
    <col min="8" max="8" width="14.7142857142857" customWidth="1"/>
    <col min="9" max="9" width="13" customWidth="1"/>
  </cols>
  <sheetData>
    <row r="1" spans="1:8" s="10" customFormat="1" ht="24.6" customHeight="1">
      <c r="A1" s="339"/>
      <c r="B1" s="308" t="s">
        <v>325</v>
      </c>
      <c r="C1" s="308"/>
      <c r="D1" s="300" t="s">
        <v>504</v>
      </c>
      <c r="E1" s="300"/>
      <c r="F1" s="300"/>
      <c r="G1" s="300"/>
      <c r="H1" s="300"/>
    </row>
    <row r="2" spans="1:8" s="10" customFormat="1" ht="12.2" customHeight="1">
      <c r="A2" s="339"/>
      <c r="B2" s="308"/>
      <c r="C2" s="308"/>
      <c r="D2" s="300"/>
      <c r="E2" s="300"/>
      <c r="F2" s="300"/>
      <c r="G2" s="300"/>
      <c r="H2" s="300"/>
    </row>
    <row r="3" spans="1:8" s="10" customFormat="1" ht="25.7" customHeight="1">
      <c r="A3" s="340"/>
      <c r="B3" s="309"/>
      <c r="C3" s="309"/>
      <c r="D3" s="301"/>
      <c r="E3" s="301"/>
      <c r="F3" s="301"/>
      <c r="G3" s="301"/>
      <c r="H3" s="301"/>
    </row>
    <row r="4" spans="4:4" s="10" customFormat="1" ht="15.75" customHeight="1">
      <c r="D4" s="9"/>
    </row>
    <row r="6" spans="1:9" ht="38.25">
      <c r="A6" s="144" t="s">
        <v>326</v>
      </c>
      <c r="B6" s="145" t="s">
        <v>433</v>
      </c>
      <c r="C6" s="145" t="s">
        <v>327</v>
      </c>
      <c r="D6" s="145" t="s">
        <v>434</v>
      </c>
      <c r="E6" s="145" t="s">
        <v>432</v>
      </c>
      <c r="F6" s="145" t="s">
        <v>328</v>
      </c>
      <c r="G6" s="145" t="s">
        <v>329</v>
      </c>
      <c r="H6" s="145" t="s">
        <v>99</v>
      </c>
      <c r="I6" s="146" t="s">
        <v>330</v>
      </c>
    </row>
    <row r="7" spans="1:9" ht="15">
      <c r="A7" s="272"/>
      <c r="B7" s="273"/>
      <c r="C7" s="274"/>
      <c r="D7" s="274"/>
      <c r="E7" s="274"/>
      <c r="F7" s="274"/>
      <c r="G7" s="274"/>
      <c r="H7" s="274"/>
      <c r="I7" s="275"/>
    </row>
    <row r="8" spans="1:9" ht="15">
      <c r="A8" s="272"/>
      <c r="B8" s="273"/>
      <c r="C8" s="274"/>
      <c r="D8" s="274"/>
      <c r="E8" s="274"/>
      <c r="F8" s="274"/>
      <c r="G8" s="276"/>
      <c r="H8" s="274"/>
      <c r="I8" s="277"/>
    </row>
    <row r="9" spans="1:9" ht="15">
      <c r="A9" s="272"/>
      <c r="B9" s="273"/>
      <c r="C9" s="274"/>
      <c r="D9" s="274"/>
      <c r="E9" s="274"/>
      <c r="F9" s="274"/>
      <c r="G9" s="274"/>
      <c r="H9" s="274"/>
      <c r="I9" s="275"/>
    </row>
    <row r="10" spans="1:9" ht="15">
      <c r="A10" s="272"/>
      <c r="B10" s="273"/>
      <c r="C10" s="274"/>
      <c r="D10" s="274"/>
      <c r="E10" s="274"/>
      <c r="F10" s="274"/>
      <c r="G10" s="276"/>
      <c r="H10" s="274"/>
      <c r="I10" s="277"/>
    </row>
    <row r="11" spans="1:9" ht="15">
      <c r="A11" s="272"/>
      <c r="B11" s="273"/>
      <c r="C11" s="274"/>
      <c r="D11" s="274"/>
      <c r="E11" s="274"/>
      <c r="F11" s="274"/>
      <c r="G11" s="276"/>
      <c r="H11" s="274"/>
      <c r="I11" s="277"/>
    </row>
    <row r="12" spans="1:9" ht="15">
      <c r="A12" s="272"/>
      <c r="B12" s="273"/>
      <c r="C12" s="274"/>
      <c r="D12" s="274"/>
      <c r="E12" s="274"/>
      <c r="F12" s="274"/>
      <c r="G12" s="276"/>
      <c r="H12" s="274"/>
      <c r="I12" s="277"/>
    </row>
    <row r="13" spans="1:9" ht="15">
      <c r="A13" s="272"/>
      <c r="B13" s="273"/>
      <c r="C13" s="274"/>
      <c r="D13" s="274"/>
      <c r="E13" s="274"/>
      <c r="F13" s="274"/>
      <c r="G13" s="276"/>
      <c r="H13" s="274"/>
      <c r="I13" s="277"/>
    </row>
    <row r="14" spans="1:9" ht="15">
      <c r="A14" s="272"/>
      <c r="B14" s="273"/>
      <c r="C14" s="274"/>
      <c r="D14" s="274"/>
      <c r="E14" s="274"/>
      <c r="F14" s="274"/>
      <c r="G14" s="276"/>
      <c r="H14" s="274"/>
      <c r="I14" s="277"/>
    </row>
    <row r="15" spans="1:9" ht="15">
      <c r="A15" s="272"/>
      <c r="B15" s="273"/>
      <c r="C15" s="274"/>
      <c r="D15" s="274"/>
      <c r="E15" s="274"/>
      <c r="F15" s="274"/>
      <c r="G15" s="276"/>
      <c r="H15" s="274"/>
      <c r="I15" s="277"/>
    </row>
    <row r="16" spans="1:9" ht="15">
      <c r="A16" s="272"/>
      <c r="B16" s="273"/>
      <c r="C16" s="274"/>
      <c r="D16" s="274"/>
      <c r="E16" s="274"/>
      <c r="F16" s="274"/>
      <c r="G16" s="276"/>
      <c r="H16" s="274"/>
      <c r="I16" s="277"/>
    </row>
    <row r="17" spans="1:9" ht="15">
      <c r="A17" s="272"/>
      <c r="B17" s="273"/>
      <c r="C17" s="274"/>
      <c r="D17" s="274"/>
      <c r="E17" s="274"/>
      <c r="F17" s="274"/>
      <c r="G17" s="276"/>
      <c r="H17" s="274"/>
      <c r="I17" s="277"/>
    </row>
    <row r="18" spans="1:9" ht="15">
      <c r="A18" s="272"/>
      <c r="B18" s="273"/>
      <c r="C18" s="274"/>
      <c r="D18" s="274"/>
      <c r="E18" s="274"/>
      <c r="F18" s="274"/>
      <c r="G18" s="274"/>
      <c r="H18" s="274"/>
      <c r="I18" s="275"/>
    </row>
    <row r="19" spans="1:9" ht="15">
      <c r="A19" s="272"/>
      <c r="B19" s="273"/>
      <c r="C19" s="274"/>
      <c r="D19" s="274"/>
      <c r="E19" s="274"/>
      <c r="F19" s="274"/>
      <c r="G19" s="276"/>
      <c r="H19" s="274"/>
      <c r="I19" s="277"/>
    </row>
    <row r="20" spans="1:9" ht="15">
      <c r="A20" s="272"/>
      <c r="B20" s="273"/>
      <c r="C20" s="274"/>
      <c r="D20" s="274"/>
      <c r="E20" s="274"/>
      <c r="F20" s="274"/>
      <c r="G20" s="276"/>
      <c r="H20" s="274"/>
      <c r="I20" s="277"/>
    </row>
    <row r="21" spans="1:9" ht="15">
      <c r="A21" s="272"/>
      <c r="B21" s="278"/>
      <c r="C21" s="274"/>
      <c r="D21" s="274"/>
      <c r="E21" s="274"/>
      <c r="F21" s="274"/>
      <c r="G21" s="274"/>
      <c r="H21" s="274"/>
      <c r="I21" s="275"/>
    </row>
    <row r="22" spans="1:9" ht="15">
      <c r="A22" s="272"/>
      <c r="B22" s="273"/>
      <c r="C22" s="274"/>
      <c r="D22" s="274"/>
      <c r="E22" s="274"/>
      <c r="F22" s="274"/>
      <c r="G22" s="274"/>
      <c r="H22" s="274"/>
      <c r="I22" s="275"/>
    </row>
    <row r="23" spans="1:9" ht="15">
      <c r="A23" s="272"/>
      <c r="B23" s="273"/>
      <c r="C23" s="274"/>
      <c r="D23" s="274"/>
      <c r="E23" s="274"/>
      <c r="F23" s="274"/>
      <c r="G23" s="276"/>
      <c r="H23" s="274"/>
      <c r="I23" s="277"/>
    </row>
  </sheetData>
  <mergeCells count="3">
    <mergeCell ref="A1:A3"/>
    <mergeCell ref="B1:C3"/>
    <mergeCell ref="D1:H3"/>
  </mergeCells>
  <pageMargins left="0.7" right="0.7" top="0.75" bottom="0.75" header="0.3" footer="0.3"/>
  <pageSetup orientation="landscape" paperSize="1" scale="69" r:id="rId3"/>
  <drawing r:id="rId2"/>
  <tableParts>
    <tablePart r:id="rId1"/>
  </tablePart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J20"/>
  <sheetViews>
    <sheetView workbookViewId="0" topLeftCell="A1">
      <selection pane="topLeft" activeCell="J6" sqref="J6:J11"/>
    </sheetView>
  </sheetViews>
  <sheetFormatPr defaultColWidth="9.14428571428571" defaultRowHeight="12.75"/>
  <cols>
    <col min="1" max="1" width="17" style="148" customWidth="1"/>
    <col min="2" max="2" width="14.4285714285714" style="149" customWidth="1"/>
    <col min="3" max="3" width="21.4285714285714" style="148" customWidth="1"/>
    <col min="4" max="4" width="17.5714285714286" style="148" customWidth="1"/>
    <col min="5" max="5" width="14.7142857142857" style="149" customWidth="1"/>
    <col min="6" max="6" width="12.4285714285714" style="148" customWidth="1"/>
    <col min="7" max="7" width="17.5714285714286" style="148" customWidth="1"/>
    <col min="8" max="8" width="17.1428571428571" style="149" customWidth="1"/>
    <col min="9" max="9" width="46.1428571428571" style="147" customWidth="1"/>
    <col min="10" max="10" width="23.5714285714286" style="147" customWidth="1"/>
    <col min="11" max="16384" width="9.14285714285714" style="147"/>
  </cols>
  <sheetData>
    <row r="1" spans="1:9" ht="14.45" customHeight="1">
      <c r="A1" s="310"/>
      <c r="B1" s="308" t="s">
        <v>331</v>
      </c>
      <c r="C1" s="308"/>
      <c r="D1" s="308"/>
      <c r="E1" s="308"/>
      <c r="F1" s="300" t="s">
        <v>509</v>
      </c>
      <c r="G1" s="300"/>
      <c r="H1" s="300"/>
      <c r="I1" s="300"/>
    </row>
    <row r="2" spans="1:9" ht="14.45" customHeight="1">
      <c r="A2" s="310"/>
      <c r="B2" s="308"/>
      <c r="C2" s="308"/>
      <c r="D2" s="308"/>
      <c r="E2" s="308"/>
      <c r="F2" s="300"/>
      <c r="G2" s="300"/>
      <c r="H2" s="300"/>
      <c r="I2" s="300"/>
    </row>
    <row r="3" spans="1:9" ht="24.75" customHeight="1">
      <c r="A3" s="311"/>
      <c r="B3" s="309"/>
      <c r="C3" s="309"/>
      <c r="D3" s="309"/>
      <c r="E3" s="309"/>
      <c r="F3" s="301"/>
      <c r="G3" s="301"/>
      <c r="H3" s="301"/>
      <c r="I3" s="301"/>
    </row>
    <row r="5" spans="1:10" s="24" customFormat="1" ht="38.25">
      <c r="A5" s="129" t="s">
        <v>332</v>
      </c>
      <c r="B5" s="129" t="s">
        <v>333</v>
      </c>
      <c r="C5" s="129" t="s">
        <v>334</v>
      </c>
      <c r="D5" s="129" t="s">
        <v>335</v>
      </c>
      <c r="E5" s="129" t="s">
        <v>336</v>
      </c>
      <c r="F5" s="129" t="s">
        <v>337</v>
      </c>
      <c r="G5" s="129" t="s">
        <v>338</v>
      </c>
      <c r="H5" s="129" t="s">
        <v>339</v>
      </c>
      <c r="I5" s="129" t="s">
        <v>340</v>
      </c>
      <c r="J5" s="129" t="s">
        <v>271</v>
      </c>
    </row>
    <row r="6" spans="1:10" s="24" customFormat="1" ht="69" customHeight="1">
      <c r="A6" s="352" t="s">
        <v>341</v>
      </c>
      <c r="B6" s="342" t="s">
        <v>435</v>
      </c>
      <c r="C6" s="230" t="s">
        <v>436</v>
      </c>
      <c r="D6" s="352" t="s">
        <v>356</v>
      </c>
      <c r="E6" s="231" t="s">
        <v>437</v>
      </c>
      <c r="F6" s="232" t="s">
        <v>343</v>
      </c>
      <c r="G6" s="97" t="s">
        <v>344</v>
      </c>
      <c r="H6" s="362" t="s">
        <v>345</v>
      </c>
      <c r="I6" s="350" t="s">
        <v>346</v>
      </c>
      <c r="J6" s="360"/>
    </row>
    <row r="7" spans="1:10" s="24" customFormat="1" ht="45">
      <c r="A7" s="352"/>
      <c r="B7" s="342"/>
      <c r="C7" s="230" t="s">
        <v>347</v>
      </c>
      <c r="D7" s="352"/>
      <c r="E7" s="231" t="s">
        <v>437</v>
      </c>
      <c r="F7" s="232" t="s">
        <v>343</v>
      </c>
      <c r="G7" s="97" t="s">
        <v>348</v>
      </c>
      <c r="H7" s="362"/>
      <c r="I7" s="350"/>
      <c r="J7" s="360"/>
    </row>
    <row r="8" spans="1:10" s="24" customFormat="1" ht="75">
      <c r="A8" s="352"/>
      <c r="B8" s="361"/>
      <c r="C8" s="230" t="s">
        <v>349</v>
      </c>
      <c r="D8" s="97" t="s">
        <v>342</v>
      </c>
      <c r="E8" s="231" t="s">
        <v>438</v>
      </c>
      <c r="F8" s="232" t="s">
        <v>343</v>
      </c>
      <c r="G8" s="97" t="s">
        <v>351</v>
      </c>
      <c r="H8" s="362"/>
      <c r="I8" s="363"/>
      <c r="J8" s="360"/>
    </row>
    <row r="9" spans="1:10" s="24" customFormat="1" ht="30">
      <c r="A9" s="352"/>
      <c r="B9" s="361"/>
      <c r="C9" s="230" t="s">
        <v>352</v>
      </c>
      <c r="D9" s="97" t="s">
        <v>342</v>
      </c>
      <c r="E9" s="231" t="s">
        <v>353</v>
      </c>
      <c r="F9" s="232" t="s">
        <v>343</v>
      </c>
      <c r="G9" s="233" t="s">
        <v>354</v>
      </c>
      <c r="H9" s="362"/>
      <c r="I9" s="363"/>
      <c r="J9" s="360"/>
    </row>
    <row r="10" spans="1:10" s="24" customFormat="1" ht="60">
      <c r="A10" s="352"/>
      <c r="B10" s="361"/>
      <c r="C10" s="230" t="s">
        <v>355</v>
      </c>
      <c r="D10" s="97" t="s">
        <v>356</v>
      </c>
      <c r="E10" s="231" t="s">
        <v>350</v>
      </c>
      <c r="F10" s="232" t="s">
        <v>343</v>
      </c>
      <c r="G10" s="97" t="s">
        <v>357</v>
      </c>
      <c r="H10" s="362"/>
      <c r="I10" s="363"/>
      <c r="J10" s="360"/>
    </row>
    <row r="11" spans="1:10" s="24" customFormat="1" ht="60.75" thickBot="1">
      <c r="A11" s="352"/>
      <c r="B11" s="361"/>
      <c r="C11" s="232" t="s">
        <v>358</v>
      </c>
      <c r="D11" s="97" t="s">
        <v>439</v>
      </c>
      <c r="E11" s="231" t="s">
        <v>353</v>
      </c>
      <c r="F11" s="232" t="s">
        <v>359</v>
      </c>
      <c r="G11" s="234" t="s">
        <v>360</v>
      </c>
      <c r="H11" s="362"/>
      <c r="I11" s="363"/>
      <c r="J11" s="360"/>
    </row>
    <row r="12" spans="1:10" ht="30">
      <c r="A12" s="351" t="s">
        <v>471</v>
      </c>
      <c r="B12" s="354" t="s">
        <v>472</v>
      </c>
      <c r="C12" s="285" t="s">
        <v>473</v>
      </c>
      <c r="D12" s="286" t="s">
        <v>474</v>
      </c>
      <c r="E12" s="292" t="s">
        <v>475</v>
      </c>
      <c r="F12" s="285" t="s">
        <v>343</v>
      </c>
      <c r="G12" s="284" t="s">
        <v>348</v>
      </c>
      <c r="H12" s="356" t="s">
        <v>476</v>
      </c>
      <c r="I12" s="358" t="s">
        <v>477</v>
      </c>
      <c r="J12" s="341"/>
    </row>
    <row r="13" spans="1:10" ht="30">
      <c r="A13" s="352"/>
      <c r="B13" s="342"/>
      <c r="C13" s="232" t="s">
        <v>478</v>
      </c>
      <c r="D13" s="287" t="s">
        <v>474</v>
      </c>
      <c r="E13" s="293" t="s">
        <v>475</v>
      </c>
      <c r="F13" s="232" t="s">
        <v>343</v>
      </c>
      <c r="G13" s="97"/>
      <c r="H13" s="357"/>
      <c r="I13" s="350"/>
      <c r="J13" s="341"/>
    </row>
    <row r="14" spans="1:10" ht="75">
      <c r="A14" s="353" t="s">
        <v>479</v>
      </c>
      <c r="B14" s="355"/>
      <c r="C14" s="289" t="s">
        <v>480</v>
      </c>
      <c r="D14" s="289" t="s">
        <v>493</v>
      </c>
      <c r="E14" s="290" t="s">
        <v>481</v>
      </c>
      <c r="F14" s="291" t="s">
        <v>482</v>
      </c>
      <c r="G14" s="288" t="s">
        <v>483</v>
      </c>
      <c r="H14" s="357"/>
      <c r="I14" s="359"/>
      <c r="J14" s="341"/>
    </row>
    <row r="15" spans="1:10" ht="30">
      <c r="A15" s="342" t="s">
        <v>484</v>
      </c>
      <c r="B15" s="342" t="s">
        <v>485</v>
      </c>
      <c r="C15" s="230" t="s">
        <v>486</v>
      </c>
      <c r="D15" s="343" t="s">
        <v>505</v>
      </c>
      <c r="E15" s="346" t="s">
        <v>487</v>
      </c>
      <c r="F15" s="232" t="s">
        <v>343</v>
      </c>
      <c r="G15" s="232" t="s">
        <v>351</v>
      </c>
      <c r="H15" s="349" t="s">
        <v>476</v>
      </c>
      <c r="I15" s="350" t="s">
        <v>488</v>
      </c>
      <c r="J15" s="341"/>
    </row>
    <row r="16" spans="1:10" ht="15">
      <c r="A16" s="342"/>
      <c r="B16" s="342"/>
      <c r="C16" s="230" t="s">
        <v>489</v>
      </c>
      <c r="D16" s="344"/>
      <c r="E16" s="347"/>
      <c r="F16" s="232" t="s">
        <v>343</v>
      </c>
      <c r="G16" s="232" t="s">
        <v>490</v>
      </c>
      <c r="H16" s="349"/>
      <c r="I16" s="350"/>
      <c r="J16" s="341"/>
    </row>
    <row r="17" spans="1:10" ht="30">
      <c r="A17" s="342"/>
      <c r="B17" s="342" t="s">
        <v>491</v>
      </c>
      <c r="C17" s="230" t="s">
        <v>486</v>
      </c>
      <c r="D17" s="344"/>
      <c r="E17" s="347"/>
      <c r="F17" s="232" t="s">
        <v>343</v>
      </c>
      <c r="G17" s="232" t="s">
        <v>351</v>
      </c>
      <c r="H17" s="349"/>
      <c r="I17" s="350"/>
      <c r="J17" s="341"/>
    </row>
    <row r="18" spans="1:10" ht="15">
      <c r="A18" s="342"/>
      <c r="B18" s="342"/>
      <c r="C18" s="230" t="s">
        <v>489</v>
      </c>
      <c r="D18" s="344"/>
      <c r="E18" s="347"/>
      <c r="F18" s="232" t="s">
        <v>343</v>
      </c>
      <c r="G18" s="232" t="s">
        <v>490</v>
      </c>
      <c r="H18" s="349"/>
      <c r="I18" s="350"/>
      <c r="J18" s="341"/>
    </row>
    <row r="19" spans="1:10" ht="30">
      <c r="A19" s="342"/>
      <c r="B19" s="342" t="s">
        <v>472</v>
      </c>
      <c r="C19" s="230" t="s">
        <v>492</v>
      </c>
      <c r="D19" s="344"/>
      <c r="E19" s="347"/>
      <c r="F19" s="232" t="s">
        <v>343</v>
      </c>
      <c r="G19" s="232" t="s">
        <v>348</v>
      </c>
      <c r="H19" s="349"/>
      <c r="I19" s="350"/>
      <c r="J19" s="341"/>
    </row>
    <row r="20" spans="1:10" ht="15">
      <c r="A20" s="342"/>
      <c r="B20" s="342"/>
      <c r="C20" s="230" t="s">
        <v>489</v>
      </c>
      <c r="D20" s="345"/>
      <c r="E20" s="348"/>
      <c r="F20" s="232" t="s">
        <v>343</v>
      </c>
      <c r="G20" s="232" t="s">
        <v>490</v>
      </c>
      <c r="H20" s="349"/>
      <c r="I20" s="350"/>
      <c r="J20" s="341"/>
    </row>
  </sheetData>
  <mergeCells count="23">
    <mergeCell ref="J6:J11"/>
    <mergeCell ref="B1:E3"/>
    <mergeCell ref="F1:I3"/>
    <mergeCell ref="A1:A3"/>
    <mergeCell ref="A6:A11"/>
    <mergeCell ref="B6:B11"/>
    <mergeCell ref="D6:D7"/>
    <mergeCell ref="H6:H11"/>
    <mergeCell ref="I6:I11"/>
    <mergeCell ref="A12:A14"/>
    <mergeCell ref="B12:B14"/>
    <mergeCell ref="H12:H14"/>
    <mergeCell ref="I12:I14"/>
    <mergeCell ref="J12:J14"/>
    <mergeCell ref="J15:J20"/>
    <mergeCell ref="B17:B18"/>
    <mergeCell ref="B19:B20"/>
    <mergeCell ref="D15:D20"/>
    <mergeCell ref="A15:A20"/>
    <mergeCell ref="B15:B16"/>
    <mergeCell ref="E15:E20"/>
    <mergeCell ref="H15:H20"/>
    <mergeCell ref="I15:I20"/>
  </mergeCells>
  <conditionalFormatting sqref="J6">
    <cfRule type="cellIs" priority="1" dxfId="1" operator="equal">
      <formula>"NS"</formula>
    </cfRule>
    <cfRule type="cellIs" priority="2" dxfId="0" operator="equal">
      <formula>"S"</formula>
    </cfRule>
  </conditionalFormatting>
  <hyperlinks>
    <hyperlink ref="H6" r:id="rId1" display="platforma.energoplanosana.lv"/>
    <hyperlink ref="H12" r:id="rId2" display="www.energoplanosana.lv"/>
    <hyperlink ref="H15" r:id="rId3" display="www.energoplanosana.lv"/>
  </hyperlinks>
  <pageMargins left="0.7" right="0.7" top="0.75" bottom="0.75" header="0.3" footer="0.3"/>
  <pageSetup fitToHeight="0" orientation="landscape" paperSize="9" scale="64" r:id="rId5"/>
  <drawing r:id="rId4"/>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K27"/>
  <sheetViews>
    <sheetView workbookViewId="0" topLeftCell="A25">
      <selection pane="topLeft" activeCell="J15" sqref="J15"/>
    </sheetView>
  </sheetViews>
  <sheetFormatPr defaultColWidth="9.14428571428571" defaultRowHeight="12.75"/>
  <cols>
    <col min="1" max="1" width="24.4285714285714" style="24" customWidth="1"/>
    <col min="2" max="2" width="25.1428571428571" style="135" customWidth="1"/>
    <col min="3" max="3" width="26.8571428571429" style="135" customWidth="1"/>
    <col min="4" max="5" width="12.2857142857143" style="24" customWidth="1"/>
    <col min="6" max="6" width="12.8571428571429" style="24" customWidth="1"/>
    <col min="7" max="7" width="12.4285714285714" style="24" customWidth="1"/>
    <col min="8" max="16384" width="9.14285714285714" style="24"/>
  </cols>
  <sheetData>
    <row r="1" spans="1:7" ht="14.45" customHeight="1">
      <c r="A1" s="310"/>
      <c r="B1" s="308" t="s">
        <v>361</v>
      </c>
      <c r="C1" s="364" t="s">
        <v>506</v>
      </c>
      <c r="D1" s="364"/>
      <c r="E1" s="364"/>
      <c r="F1" s="364"/>
      <c r="G1" s="364"/>
    </row>
    <row r="2" spans="1:7" ht="12.75">
      <c r="A2" s="310"/>
      <c r="B2" s="308"/>
      <c r="C2" s="364"/>
      <c r="D2" s="364"/>
      <c r="E2" s="364"/>
      <c r="F2" s="364"/>
      <c r="G2" s="364"/>
    </row>
    <row r="3" spans="1:7" ht="34.5" customHeight="1">
      <c r="A3" s="311"/>
      <c r="B3" s="309"/>
      <c r="C3" s="337"/>
      <c r="D3" s="337"/>
      <c r="E3" s="337"/>
      <c r="F3" s="337"/>
      <c r="G3" s="337"/>
    </row>
    <row r="4" spans="1:2" ht="14.45" customHeight="1">
      <c r="A4" s="152" t="s">
        <v>362</v>
      </c>
      <c r="B4" s="153" t="s">
        <v>363</v>
      </c>
    </row>
    <row r="6" spans="1:11" ht="38.25">
      <c r="A6" s="129" t="s">
        <v>364</v>
      </c>
      <c r="B6" s="129" t="s">
        <v>365</v>
      </c>
      <c r="C6" s="129" t="s">
        <v>366</v>
      </c>
      <c r="D6" s="129" t="s">
        <v>367</v>
      </c>
      <c r="E6" s="129" t="s">
        <v>368</v>
      </c>
      <c r="F6" s="129" t="s">
        <v>369</v>
      </c>
      <c r="G6" s="129" t="s">
        <v>370</v>
      </c>
      <c r="H6" s="8"/>
      <c r="I6" s="8"/>
      <c r="J6" s="8"/>
      <c r="K6" s="8"/>
    </row>
    <row r="7" spans="1:7" ht="38.25">
      <c r="A7" s="154" t="s">
        <v>112</v>
      </c>
      <c r="B7" s="154" t="s">
        <v>371</v>
      </c>
      <c r="C7" s="154" t="s">
        <v>372</v>
      </c>
      <c r="D7" s="131"/>
      <c r="E7" s="131"/>
      <c r="F7" s="131"/>
      <c r="G7" s="131"/>
    </row>
    <row r="8" spans="1:7" ht="63.75">
      <c r="A8" s="154" t="s">
        <v>112</v>
      </c>
      <c r="B8" s="154" t="s">
        <v>373</v>
      </c>
      <c r="C8" s="154" t="s">
        <v>374</v>
      </c>
      <c r="D8" s="131"/>
      <c r="E8" s="131"/>
      <c r="F8" s="131"/>
      <c r="G8" s="131"/>
    </row>
    <row r="9" spans="1:7" ht="38.25">
      <c r="A9" s="154" t="s">
        <v>112</v>
      </c>
      <c r="B9" s="154" t="s">
        <v>375</v>
      </c>
      <c r="C9" s="154" t="s">
        <v>376</v>
      </c>
      <c r="D9" s="131"/>
      <c r="E9" s="131"/>
      <c r="F9" s="131"/>
      <c r="G9" s="131"/>
    </row>
    <row r="10" spans="1:7" ht="25.5">
      <c r="A10" s="154" t="s">
        <v>112</v>
      </c>
      <c r="B10" s="154" t="s">
        <v>377</v>
      </c>
      <c r="C10" s="154" t="s">
        <v>376</v>
      </c>
      <c r="D10" s="131"/>
      <c r="E10" s="131"/>
      <c r="F10" s="131"/>
      <c r="G10" s="131"/>
    </row>
    <row r="11" spans="1:7" ht="51">
      <c r="A11" s="154" t="s">
        <v>112</v>
      </c>
      <c r="B11" s="154" t="s">
        <v>378</v>
      </c>
      <c r="C11" s="154" t="s">
        <v>379</v>
      </c>
      <c r="D11" s="131"/>
      <c r="E11" s="131"/>
      <c r="F11" s="131"/>
      <c r="G11" s="131"/>
    </row>
    <row r="12" spans="1:7" ht="25.5">
      <c r="A12" s="154" t="s">
        <v>112</v>
      </c>
      <c r="B12" s="154" t="s">
        <v>380</v>
      </c>
      <c r="C12" s="154" t="s">
        <v>381</v>
      </c>
      <c r="D12" s="131"/>
      <c r="E12" s="131"/>
      <c r="F12" s="131"/>
      <c r="G12" s="131"/>
    </row>
    <row r="13" spans="1:7" ht="38.25">
      <c r="A13" s="154" t="s">
        <v>112</v>
      </c>
      <c r="B13" s="154" t="s">
        <v>382</v>
      </c>
      <c r="C13" s="154" t="s">
        <v>383</v>
      </c>
      <c r="D13" s="131"/>
      <c r="E13" s="131"/>
      <c r="F13" s="131"/>
      <c r="G13" s="131"/>
    </row>
    <row r="14" spans="1:7" ht="38.25">
      <c r="A14" s="154" t="s">
        <v>112</v>
      </c>
      <c r="B14" s="154" t="s">
        <v>384</v>
      </c>
      <c r="C14" s="154" t="s">
        <v>385</v>
      </c>
      <c r="D14" s="131"/>
      <c r="E14" s="131"/>
      <c r="F14" s="131"/>
      <c r="G14" s="131"/>
    </row>
    <row r="15" spans="1:7" ht="25.5">
      <c r="A15" s="154" t="s">
        <v>112</v>
      </c>
      <c r="B15" s="154" t="s">
        <v>386</v>
      </c>
      <c r="C15" s="154" t="s">
        <v>387</v>
      </c>
      <c r="D15" s="131"/>
      <c r="E15" s="131"/>
      <c r="F15" s="131"/>
      <c r="G15" s="131"/>
    </row>
    <row r="16" spans="1:7" ht="63.75">
      <c r="A16" s="154" t="s">
        <v>112</v>
      </c>
      <c r="B16" s="154" t="s">
        <v>388</v>
      </c>
      <c r="C16" s="154" t="s">
        <v>389</v>
      </c>
      <c r="D16" s="131"/>
      <c r="E16" s="131"/>
      <c r="F16" s="131"/>
      <c r="G16" s="131"/>
    </row>
    <row r="17" spans="1:7" ht="63.75">
      <c r="A17" s="154" t="s">
        <v>112</v>
      </c>
      <c r="B17" s="154" t="s">
        <v>390</v>
      </c>
      <c r="C17" s="154" t="s">
        <v>391</v>
      </c>
      <c r="D17" s="131"/>
      <c r="E17" s="131"/>
      <c r="F17" s="131"/>
      <c r="G17" s="131"/>
    </row>
    <row r="18" spans="1:7" ht="38.25">
      <c r="A18" s="154" t="s">
        <v>392</v>
      </c>
      <c r="B18" s="154" t="s">
        <v>393</v>
      </c>
      <c r="C18" s="154" t="s">
        <v>394</v>
      </c>
      <c r="D18" s="131"/>
      <c r="E18" s="131"/>
      <c r="F18" s="131"/>
      <c r="G18" s="131"/>
    </row>
    <row r="19" spans="1:7" ht="25.5">
      <c r="A19" s="154" t="s">
        <v>112</v>
      </c>
      <c r="B19" s="154" t="s">
        <v>395</v>
      </c>
      <c r="C19" s="154" t="s">
        <v>396</v>
      </c>
      <c r="D19" s="131"/>
      <c r="E19" s="131"/>
      <c r="F19" s="131"/>
      <c r="G19" s="131"/>
    </row>
    <row r="20" spans="1:7" ht="51">
      <c r="A20" s="154" t="s">
        <v>112</v>
      </c>
      <c r="B20" s="154" t="s">
        <v>397</v>
      </c>
      <c r="C20" s="154" t="s">
        <v>398</v>
      </c>
      <c r="D20" s="131"/>
      <c r="E20" s="131"/>
      <c r="F20" s="131"/>
      <c r="G20" s="131"/>
    </row>
    <row r="21" spans="1:7" ht="25.5">
      <c r="A21" s="154" t="s">
        <v>399</v>
      </c>
      <c r="B21" s="154" t="s">
        <v>400</v>
      </c>
      <c r="C21" s="154" t="s">
        <v>401</v>
      </c>
      <c r="D21" s="131"/>
      <c r="E21" s="131"/>
      <c r="F21" s="131"/>
      <c r="G21" s="131"/>
    </row>
    <row r="22" spans="1:7" ht="25.5">
      <c r="A22" s="154" t="s">
        <v>402</v>
      </c>
      <c r="B22" s="154" t="s">
        <v>403</v>
      </c>
      <c r="C22" s="154" t="s">
        <v>404</v>
      </c>
      <c r="D22" s="131"/>
      <c r="E22" s="131"/>
      <c r="F22" s="131"/>
      <c r="G22" s="131"/>
    </row>
    <row r="23" spans="1:7" ht="38.25">
      <c r="A23" s="154" t="s">
        <v>405</v>
      </c>
      <c r="B23" s="154" t="s">
        <v>406</v>
      </c>
      <c r="C23" s="154" t="s">
        <v>407</v>
      </c>
      <c r="D23" s="131"/>
      <c r="E23" s="131"/>
      <c r="F23" s="131"/>
      <c r="G23" s="131"/>
    </row>
    <row r="24" spans="1:7" ht="38.25">
      <c r="A24" s="154" t="s">
        <v>112</v>
      </c>
      <c r="B24" s="154" t="s">
        <v>408</v>
      </c>
      <c r="C24" s="154" t="s">
        <v>409</v>
      </c>
      <c r="D24" s="131"/>
      <c r="E24" s="131"/>
      <c r="F24" s="131"/>
      <c r="G24" s="131"/>
    </row>
    <row r="25" spans="1:7" ht="25.5">
      <c r="A25" s="154" t="s">
        <v>112</v>
      </c>
      <c r="B25" s="154" t="s">
        <v>410</v>
      </c>
      <c r="C25" s="154" t="s">
        <v>411</v>
      </c>
      <c r="D25" s="131"/>
      <c r="E25" s="131"/>
      <c r="F25" s="131"/>
      <c r="G25" s="131"/>
    </row>
    <row r="26" spans="1:7" ht="63.75">
      <c r="A26" s="154" t="s">
        <v>112</v>
      </c>
      <c r="B26" s="154" t="s">
        <v>412</v>
      </c>
      <c r="C26" s="154" t="s">
        <v>413</v>
      </c>
      <c r="D26" s="131"/>
      <c r="E26" s="131"/>
      <c r="F26" s="131"/>
      <c r="G26" s="131"/>
    </row>
    <row r="27" spans="1:7" ht="51">
      <c r="A27" s="154" t="s">
        <v>112</v>
      </c>
      <c r="B27" s="154" t="s">
        <v>414</v>
      </c>
      <c r="C27" s="154" t="s">
        <v>415</v>
      </c>
      <c r="D27" s="131"/>
      <c r="E27" s="131"/>
      <c r="F27" s="131"/>
      <c r="G27" s="131"/>
    </row>
  </sheetData>
  <mergeCells count="3">
    <mergeCell ref="C1:G3"/>
    <mergeCell ref="B1:B3"/>
    <mergeCell ref="A1:A3"/>
  </mergeCells>
  <pageMargins left="0.7" right="0.7" top="0.75" bottom="0.75" header="0.3" footer="0.3"/>
  <pageSetup fitToHeight="0" orientation="landscape" paperSize="9" r:id="rId2"/>
  <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A00-000000000000}">
  <dimension ref="A1:D26"/>
  <sheetViews>
    <sheetView zoomScale="145" zoomScaleNormal="145" workbookViewId="0" topLeftCell="A7">
      <selection pane="topLeft" activeCell="F11" sqref="F11"/>
    </sheetView>
  </sheetViews>
  <sheetFormatPr defaultColWidth="9.14428571428571" defaultRowHeight="12.75"/>
  <cols>
    <col min="1" max="1" width="9.14285714285714" style="24"/>
    <col min="2" max="3" width="36.5714285714286" style="24" customWidth="1"/>
    <col min="4" max="4" width="21.4285714285714" style="24" customWidth="1"/>
    <col min="5" max="16384" width="9.14285714285714" style="24"/>
  </cols>
  <sheetData>
    <row r="1" spans="2:4" s="10" customFormat="1" ht="51" customHeight="1">
      <c r="B1" s="6" t="s">
        <v>416</v>
      </c>
      <c r="C1" s="300" t="s">
        <v>507</v>
      </c>
      <c r="D1" s="300"/>
    </row>
    <row r="2" spans="1:4" s="10" customFormat="1" ht="36" customHeight="1">
      <c r="A2" s="140" t="s">
        <v>1</v>
      </c>
      <c r="B2" s="140" t="s">
        <v>327</v>
      </c>
      <c r="C2" s="129" t="s">
        <v>417</v>
      </c>
      <c r="D2" s="129" t="s">
        <v>418</v>
      </c>
    </row>
    <row r="3" spans="1:4" ht="12.75">
      <c r="A3" s="131">
        <v>1</v>
      </c>
      <c r="B3" s="271"/>
      <c r="C3" s="13"/>
      <c r="D3" s="265"/>
    </row>
    <row r="4" spans="1:4" ht="12.75">
      <c r="A4" s="131">
        <v>2</v>
      </c>
      <c r="B4" s="271"/>
      <c r="C4" s="13"/>
      <c r="D4" s="265"/>
    </row>
    <row r="5" spans="1:4" ht="12.75">
      <c r="A5" s="131">
        <v>3</v>
      </c>
      <c r="B5" s="271"/>
      <c r="C5" s="13"/>
      <c r="D5" s="265"/>
    </row>
    <row r="6" spans="1:4" ht="12.75">
      <c r="A6" s="131">
        <v>4</v>
      </c>
      <c r="B6" s="271"/>
      <c r="C6" s="13"/>
      <c r="D6" s="265"/>
    </row>
    <row r="7" spans="1:4" ht="12.75">
      <c r="A7" s="131">
        <v>5</v>
      </c>
      <c r="B7" s="271"/>
      <c r="C7" s="13"/>
      <c r="D7" s="265"/>
    </row>
    <row r="8" spans="1:4" ht="12.75">
      <c r="A8" s="131">
        <v>6</v>
      </c>
      <c r="B8" s="271"/>
      <c r="C8" s="13"/>
      <c r="D8" s="265"/>
    </row>
    <row r="9" spans="1:4" ht="12.75">
      <c r="A9" s="131">
        <v>7</v>
      </c>
      <c r="B9" s="271"/>
      <c r="C9" s="13"/>
      <c r="D9" s="265"/>
    </row>
    <row r="10" spans="1:4" ht="12.75">
      <c r="A10" s="131">
        <v>8</v>
      </c>
      <c r="B10" s="271"/>
      <c r="C10" s="13"/>
      <c r="D10" s="265"/>
    </row>
    <row r="11" spans="1:4" ht="12.75">
      <c r="A11" s="131">
        <v>9</v>
      </c>
      <c r="B11" s="271"/>
      <c r="C11" s="13"/>
      <c r="D11" s="265"/>
    </row>
    <row r="12" spans="1:4" ht="12.75">
      <c r="A12" s="131">
        <v>10</v>
      </c>
      <c r="B12" s="271"/>
      <c r="C12" s="13"/>
      <c r="D12" s="265"/>
    </row>
    <row r="13" spans="1:4" ht="12.75">
      <c r="A13" s="131">
        <v>11</v>
      </c>
      <c r="B13" s="271"/>
      <c r="C13" s="13"/>
      <c r="D13" s="265"/>
    </row>
    <row r="14" spans="1:4" ht="12.75">
      <c r="A14" s="131">
        <v>12</v>
      </c>
      <c r="B14" s="271"/>
      <c r="C14" s="13"/>
      <c r="D14" s="265"/>
    </row>
    <row r="15" spans="1:4" ht="12.75">
      <c r="A15" s="131">
        <v>13</v>
      </c>
      <c r="B15" s="271"/>
      <c r="C15" s="13"/>
      <c r="D15" s="265"/>
    </row>
    <row r="16" spans="1:4" ht="12.75">
      <c r="A16" s="131">
        <v>14</v>
      </c>
      <c r="B16" s="271"/>
      <c r="C16" s="13"/>
      <c r="D16" s="265"/>
    </row>
    <row r="17" spans="1:4" ht="12.75">
      <c r="A17" s="131">
        <v>15</v>
      </c>
      <c r="B17" s="271"/>
      <c r="C17" s="13"/>
      <c r="D17" s="265"/>
    </row>
    <row r="18" spans="1:4" ht="12.75">
      <c r="A18" s="131">
        <v>16</v>
      </c>
      <c r="B18" s="137"/>
      <c r="C18" s="141"/>
      <c r="D18" s="142"/>
    </row>
    <row r="19" spans="1:4" ht="12.75">
      <c r="A19" s="131">
        <v>17</v>
      </c>
      <c r="B19" s="137"/>
      <c r="C19" s="141"/>
      <c r="D19" s="142"/>
    </row>
    <row r="20" spans="1:4" ht="12.75">
      <c r="A20" s="131">
        <v>18</v>
      </c>
      <c r="B20" s="137"/>
      <c r="C20" s="141"/>
      <c r="D20" s="142"/>
    </row>
    <row r="21" spans="1:4" ht="12.75">
      <c r="A21" s="130"/>
      <c r="B21" s="143"/>
      <c r="C21" s="141"/>
      <c r="D21" s="142"/>
    </row>
    <row r="22" spans="1:4" ht="12.75">
      <c r="A22" s="130"/>
      <c r="B22" s="137"/>
      <c r="C22" s="141"/>
      <c r="D22" s="142"/>
    </row>
    <row r="23" spans="1:4" ht="12.75">
      <c r="A23" s="130"/>
      <c r="B23" s="137"/>
      <c r="C23" s="141"/>
      <c r="D23" s="142"/>
    </row>
    <row r="24" spans="1:4" ht="12.75">
      <c r="A24" s="130"/>
      <c r="B24" s="137"/>
      <c r="C24" s="141"/>
      <c r="D24" s="142"/>
    </row>
    <row r="25" spans="1:4" ht="12.75">
      <c r="A25" s="130"/>
      <c r="B25" s="137"/>
      <c r="C25" s="141"/>
      <c r="D25" s="142"/>
    </row>
    <row r="26" spans="1:4" ht="12.75">
      <c r="A26" s="130"/>
      <c r="B26" s="141"/>
      <c r="C26" s="141"/>
      <c r="D26" s="130"/>
    </row>
  </sheetData>
  <sortState ref="B3:D25">
    <sortCondition sortBy="value" ref="D3:D25"/>
  </sortState>
  <mergeCells count="1">
    <mergeCell ref="C1:D1"/>
  </mergeCells>
  <pageMargins left="0.7" right="0.7" top="0.75" bottom="0.75" header="0.3" footer="0.3"/>
  <pageSetup horizontalDpi="300" verticalDpi="300" orientation="landscape" paperSize="1" r:id="rId2"/>
  <drawing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W49"/>
  <sheetViews>
    <sheetView tabSelected="1" zoomScale="70" zoomScaleNormal="70" workbookViewId="0" topLeftCell="A1">
      <selection pane="topLeft" activeCell="E14" sqref="E14"/>
    </sheetView>
  </sheetViews>
  <sheetFormatPr defaultColWidth="11.5742857142857" defaultRowHeight="12.75"/>
  <cols>
    <col min="1" max="1" width="8.42857142857143" style="135" customWidth="1"/>
    <col min="2" max="2" width="27.4285714285714" style="135" customWidth="1"/>
    <col min="3" max="3" width="35.2857142857143" style="135" customWidth="1"/>
    <col min="4" max="4" width="13.1428571428571" style="24" customWidth="1"/>
    <col min="5" max="5" width="35.4285714285714" style="135" customWidth="1"/>
    <col min="6" max="6" width="17" style="163" customWidth="1"/>
    <col min="7" max="7" width="17.1428571428571" style="24" customWidth="1"/>
    <col min="8" max="8" width="19.2857142857143" style="24" customWidth="1"/>
    <col min="9" max="9" width="19" style="24" customWidth="1"/>
    <col min="10" max="10" width="18.4285714285714" style="24" customWidth="1"/>
    <col min="11" max="11" width="15.5714285714286" style="24" customWidth="1"/>
    <col min="12" max="12" width="20.8571428571429" style="24" customWidth="1"/>
    <col min="13" max="16384" width="11.5714285714286" style="24"/>
  </cols>
  <sheetData>
    <row r="1" spans="1:23" ht="20.45" customHeight="1">
      <c r="A1" s="365"/>
      <c r="D1" s="135"/>
      <c r="E1" s="366" t="s">
        <v>420</v>
      </c>
      <c r="F1" s="368" t="s">
        <v>508</v>
      </c>
      <c r="G1" s="364"/>
      <c r="H1" s="364"/>
      <c r="I1" s="364"/>
      <c r="J1" s="364"/>
      <c r="U1" t="s">
        <v>443</v>
      </c>
      <c r="V1" t="s">
        <v>450</v>
      </c>
      <c r="W1" t="s">
        <v>451</v>
      </c>
    </row>
    <row r="2" spans="1:23" ht="12.75" customHeight="1">
      <c r="A2" s="365"/>
      <c r="C2" s="161" t="s">
        <v>419</v>
      </c>
      <c r="D2" s="162">
        <v>2027</v>
      </c>
      <c r="E2" s="366"/>
      <c r="F2" s="368"/>
      <c r="G2" s="364"/>
      <c r="H2" s="364"/>
      <c r="I2" s="364"/>
      <c r="J2" s="364"/>
      <c r="U2" t="s">
        <v>452</v>
      </c>
      <c r="V2" t="s">
        <v>453</v>
      </c>
      <c r="W2" t="s">
        <v>454</v>
      </c>
    </row>
    <row r="3" spans="1:23" ht="12.75" customHeight="1">
      <c r="A3" s="365"/>
      <c r="C3" s="164" t="s">
        <v>419</v>
      </c>
      <c r="D3" s="165">
        <v>2028</v>
      </c>
      <c r="E3" s="366"/>
      <c r="F3" s="368"/>
      <c r="G3" s="364"/>
      <c r="H3" s="364"/>
      <c r="I3" s="364"/>
      <c r="J3" s="364"/>
      <c r="U3" t="s">
        <v>455</v>
      </c>
      <c r="V3" t="s">
        <v>456</v>
      </c>
      <c r="W3" t="s">
        <v>457</v>
      </c>
    </row>
    <row r="4" spans="1:23" ht="12.75" customHeight="1">
      <c r="A4" s="365"/>
      <c r="C4" s="166" t="s">
        <v>419</v>
      </c>
      <c r="D4" s="167">
        <v>2029</v>
      </c>
      <c r="E4" s="367"/>
      <c r="F4" s="369"/>
      <c r="G4" s="337"/>
      <c r="H4" s="337"/>
      <c r="I4" s="337"/>
      <c r="J4" s="337"/>
      <c r="U4" t="s">
        <v>458</v>
      </c>
      <c r="V4" t="s">
        <v>459</v>
      </c>
      <c r="W4" t="s">
        <v>460</v>
      </c>
    </row>
    <row r="5" spans="1:23" ht="75">
      <c r="A5" s="266" t="s">
        <v>1</v>
      </c>
      <c r="B5" s="266" t="s">
        <v>440</v>
      </c>
      <c r="C5" s="266" t="s">
        <v>441</v>
      </c>
      <c r="D5" s="266" t="s">
        <v>467</v>
      </c>
      <c r="E5" s="266" t="s">
        <v>442</v>
      </c>
      <c r="F5" s="266" t="s">
        <v>443</v>
      </c>
      <c r="G5" s="266" t="s">
        <v>444</v>
      </c>
      <c r="H5" s="266" t="s">
        <v>445</v>
      </c>
      <c r="I5" s="266" t="s">
        <v>446</v>
      </c>
      <c r="J5" s="266" t="s">
        <v>447</v>
      </c>
      <c r="K5" s="266" t="s">
        <v>448</v>
      </c>
      <c r="L5" s="266" t="s">
        <v>449</v>
      </c>
      <c r="U5" t="s">
        <v>461</v>
      </c>
      <c r="V5" t="s">
        <v>462</v>
      </c>
      <c r="W5" t="s">
        <v>463</v>
      </c>
    </row>
    <row r="6" spans="1:23" s="169" customFormat="1" ht="15">
      <c r="A6" s="230">
        <v>1</v>
      </c>
      <c r="B6" s="267"/>
      <c r="C6" s="267"/>
      <c r="D6" s="230"/>
      <c r="E6" s="267"/>
      <c r="F6" s="230"/>
      <c r="G6" s="230"/>
      <c r="H6" s="230"/>
      <c r="I6" s="268"/>
      <c r="J6" s="269"/>
      <c r="K6" s="269"/>
      <c r="L6" s="270"/>
      <c r="U6" t="s">
        <v>464</v>
      </c>
      <c r="V6" t="s">
        <v>465</v>
      </c>
      <c r="W6"/>
    </row>
    <row r="7" spans="1:21" ht="15">
      <c r="A7" s="230">
        <v>2</v>
      </c>
      <c r="B7" s="267"/>
      <c r="C7" s="267"/>
      <c r="D7" s="230"/>
      <c r="E7" s="267"/>
      <c r="F7" s="230"/>
      <c r="G7" s="230"/>
      <c r="H7" s="230"/>
      <c r="I7" s="268"/>
      <c r="J7" s="269"/>
      <c r="K7" s="267"/>
      <c r="L7" s="270"/>
      <c r="U7" t="s">
        <v>466</v>
      </c>
    </row>
    <row r="8" spans="1:12" ht="15">
      <c r="A8" s="230">
        <v>3</v>
      </c>
      <c r="B8" s="267"/>
      <c r="C8" s="267"/>
      <c r="D8" s="230"/>
      <c r="E8" s="267"/>
      <c r="F8" s="230"/>
      <c r="G8" s="230"/>
      <c r="H8" s="230"/>
      <c r="I8" s="268"/>
      <c r="J8" s="269"/>
      <c r="K8" s="269"/>
      <c r="L8" s="270"/>
    </row>
    <row r="9" spans="1:12" ht="15">
      <c r="A9" s="230">
        <v>4</v>
      </c>
      <c r="B9" s="267"/>
      <c r="C9" s="267"/>
      <c r="D9" s="230"/>
      <c r="E9" s="267"/>
      <c r="F9" s="230"/>
      <c r="G9" s="230"/>
      <c r="H9" s="230"/>
      <c r="I9" s="268"/>
      <c r="J9" s="269"/>
      <c r="K9" s="269"/>
      <c r="L9" s="270"/>
    </row>
    <row r="10" spans="1:12" ht="15">
      <c r="A10" s="230">
        <v>5</v>
      </c>
      <c r="B10" s="267"/>
      <c r="C10" s="267"/>
      <c r="D10" s="230"/>
      <c r="E10" s="267"/>
      <c r="F10" s="230"/>
      <c r="G10" s="230"/>
      <c r="H10" s="230"/>
      <c r="I10" s="268"/>
      <c r="J10" s="269"/>
      <c r="K10" s="269"/>
      <c r="L10" s="270"/>
    </row>
    <row r="11" spans="1:12" ht="15">
      <c r="A11" s="230">
        <v>6</v>
      </c>
      <c r="B11" s="267"/>
      <c r="C11" s="267"/>
      <c r="D11" s="230"/>
      <c r="E11" s="267"/>
      <c r="F11" s="230"/>
      <c r="G11" s="230"/>
      <c r="H11" s="230"/>
      <c r="I11" s="268"/>
      <c r="J11" s="269"/>
      <c r="K11" s="269"/>
      <c r="L11" s="270"/>
    </row>
    <row r="12" spans="1:12" ht="15">
      <c r="A12" s="230">
        <v>7</v>
      </c>
      <c r="B12" s="267"/>
      <c r="C12" s="267"/>
      <c r="D12" s="230"/>
      <c r="E12" s="267"/>
      <c r="F12" s="230"/>
      <c r="G12" s="230"/>
      <c r="H12" s="230"/>
      <c r="I12" s="268"/>
      <c r="J12" s="269"/>
      <c r="K12" s="269"/>
      <c r="L12" s="270"/>
    </row>
    <row r="13" spans="1:12" ht="15">
      <c r="A13" s="230">
        <v>8</v>
      </c>
      <c r="B13" s="267"/>
      <c r="C13" s="267"/>
      <c r="D13" s="230"/>
      <c r="E13" s="267"/>
      <c r="F13" s="230"/>
      <c r="G13" s="230"/>
      <c r="H13" s="230"/>
      <c r="I13" s="268"/>
      <c r="J13" s="269"/>
      <c r="K13" s="269"/>
      <c r="L13" s="270"/>
    </row>
    <row r="14" spans="1:12" ht="15">
      <c r="A14" s="230">
        <v>9</v>
      </c>
      <c r="B14" s="267"/>
      <c r="C14" s="267"/>
      <c r="D14" s="230"/>
      <c r="E14" s="267"/>
      <c r="F14" s="230"/>
      <c r="G14" s="230"/>
      <c r="H14" s="230"/>
      <c r="I14" s="268"/>
      <c r="J14" s="269"/>
      <c r="K14" s="269"/>
      <c r="L14" s="270"/>
    </row>
    <row r="15" spans="1:12" ht="15">
      <c r="A15" s="230">
        <v>10</v>
      </c>
      <c r="B15" s="267"/>
      <c r="C15" s="267"/>
      <c r="D15" s="230"/>
      <c r="E15" s="267"/>
      <c r="F15" s="230"/>
      <c r="G15" s="230"/>
      <c r="H15" s="230"/>
      <c r="I15" s="268"/>
      <c r="J15" s="269"/>
      <c r="K15" s="269"/>
      <c r="L15" s="270"/>
    </row>
    <row r="16" spans="1:12" ht="15">
      <c r="A16" s="230">
        <v>11</v>
      </c>
      <c r="B16" s="267"/>
      <c r="C16" s="267"/>
      <c r="D16" s="230"/>
      <c r="E16" s="267"/>
      <c r="F16" s="230"/>
      <c r="G16" s="230"/>
      <c r="H16" s="230"/>
      <c r="I16" s="268"/>
      <c r="J16" s="269"/>
      <c r="K16" s="269"/>
      <c r="L16" s="270"/>
    </row>
    <row r="17" spans="1:12" ht="15">
      <c r="A17" s="230">
        <v>12</v>
      </c>
      <c r="B17" s="267"/>
      <c r="C17" s="267"/>
      <c r="D17" s="230"/>
      <c r="E17" s="267"/>
      <c r="F17" s="230"/>
      <c r="G17" s="230"/>
      <c r="H17" s="230"/>
      <c r="I17" s="268"/>
      <c r="J17" s="269"/>
      <c r="K17" s="269"/>
      <c r="L17" s="270"/>
    </row>
    <row r="18" spans="1:12" ht="15">
      <c r="A18" s="230">
        <v>13</v>
      </c>
      <c r="B18" s="267"/>
      <c r="C18" s="267"/>
      <c r="D18" s="230"/>
      <c r="E18" s="267"/>
      <c r="F18" s="230"/>
      <c r="G18" s="230"/>
      <c r="H18" s="230"/>
      <c r="I18" s="268"/>
      <c r="J18" s="269"/>
      <c r="K18" s="269"/>
      <c r="L18" s="270"/>
    </row>
    <row r="19" spans="1:12" ht="15">
      <c r="A19" s="230">
        <v>14</v>
      </c>
      <c r="B19" s="267"/>
      <c r="C19" s="267"/>
      <c r="D19" s="230"/>
      <c r="E19" s="267"/>
      <c r="F19" s="230"/>
      <c r="G19" s="230"/>
      <c r="H19" s="230"/>
      <c r="I19" s="268"/>
      <c r="J19" s="269"/>
      <c r="K19" s="269"/>
      <c r="L19" s="270"/>
    </row>
    <row r="20" spans="1:12" ht="15">
      <c r="A20" s="230">
        <v>15</v>
      </c>
      <c r="B20" s="267"/>
      <c r="C20" s="267"/>
      <c r="D20" s="230"/>
      <c r="E20" s="267"/>
      <c r="F20" s="230"/>
      <c r="G20" s="230"/>
      <c r="H20" s="230"/>
      <c r="I20" s="268"/>
      <c r="J20" s="269"/>
      <c r="K20" s="269"/>
      <c r="L20" s="270"/>
    </row>
    <row r="21" spans="1:12" ht="15">
      <c r="A21" s="230">
        <v>16</v>
      </c>
      <c r="B21" s="267"/>
      <c r="C21" s="267"/>
      <c r="D21" s="230"/>
      <c r="E21" s="267"/>
      <c r="F21" s="230"/>
      <c r="G21" s="230"/>
      <c r="H21" s="230"/>
      <c r="I21" s="268"/>
      <c r="J21" s="269"/>
      <c r="K21" s="269"/>
      <c r="L21" s="270"/>
    </row>
    <row r="22" spans="1:12" ht="15">
      <c r="A22" s="230">
        <v>17</v>
      </c>
      <c r="B22" s="267"/>
      <c r="C22" s="267"/>
      <c r="D22" s="230"/>
      <c r="E22" s="267"/>
      <c r="F22" s="230"/>
      <c r="G22" s="230"/>
      <c r="H22" s="230"/>
      <c r="I22" s="268"/>
      <c r="J22" s="269"/>
      <c r="K22" s="269"/>
      <c r="L22" s="270"/>
    </row>
    <row r="23" spans="1:12" ht="15">
      <c r="A23" s="230">
        <v>18</v>
      </c>
      <c r="B23" s="267"/>
      <c r="C23" s="267"/>
      <c r="D23" s="230"/>
      <c r="E23" s="267"/>
      <c r="F23" s="230"/>
      <c r="G23" s="230"/>
      <c r="H23" s="230"/>
      <c r="I23" s="268"/>
      <c r="J23" s="269"/>
      <c r="K23" s="269"/>
      <c r="L23" s="270"/>
    </row>
    <row r="24" spans="1:12" ht="15">
      <c r="A24" s="230">
        <v>19</v>
      </c>
      <c r="B24" s="267"/>
      <c r="C24" s="267"/>
      <c r="D24" s="230"/>
      <c r="E24" s="267"/>
      <c r="F24" s="230"/>
      <c r="G24" s="230"/>
      <c r="H24" s="230"/>
      <c r="I24" s="268"/>
      <c r="J24" s="269"/>
      <c r="K24" s="269"/>
      <c r="L24" s="270"/>
    </row>
    <row r="25" spans="1:12" ht="15">
      <c r="A25" s="230">
        <v>20</v>
      </c>
      <c r="B25" s="267"/>
      <c r="C25" s="267"/>
      <c r="D25" s="230"/>
      <c r="E25" s="267"/>
      <c r="F25" s="230"/>
      <c r="G25" s="230"/>
      <c r="H25" s="230"/>
      <c r="I25" s="268"/>
      <c r="J25" s="269"/>
      <c r="K25" s="269"/>
      <c r="L25" s="270"/>
    </row>
    <row r="26" spans="1:12" ht="15">
      <c r="A26" s="230">
        <v>21</v>
      </c>
      <c r="B26" s="267"/>
      <c r="C26" s="267"/>
      <c r="D26" s="230"/>
      <c r="E26" s="267"/>
      <c r="F26" s="230"/>
      <c r="G26" s="230"/>
      <c r="H26" s="230"/>
      <c r="I26" s="268"/>
      <c r="J26" s="269"/>
      <c r="K26" s="269"/>
      <c r="L26" s="270"/>
    </row>
    <row r="27" spans="1:12" ht="15">
      <c r="A27" s="230">
        <v>22</v>
      </c>
      <c r="B27" s="267"/>
      <c r="C27" s="267"/>
      <c r="D27" s="230"/>
      <c r="E27" s="267"/>
      <c r="F27" s="230"/>
      <c r="G27" s="230"/>
      <c r="H27" s="230"/>
      <c r="I27" s="268"/>
      <c r="J27" s="269"/>
      <c r="K27" s="269"/>
      <c r="L27" s="270"/>
    </row>
    <row r="28" spans="1:12" ht="15">
      <c r="A28" s="230">
        <v>23</v>
      </c>
      <c r="B28" s="267"/>
      <c r="C28" s="267"/>
      <c r="D28" s="230"/>
      <c r="E28" s="267"/>
      <c r="F28" s="230"/>
      <c r="G28" s="230"/>
      <c r="H28" s="230"/>
      <c r="I28" s="268"/>
      <c r="J28" s="269"/>
      <c r="K28" s="269"/>
      <c r="L28" s="270"/>
    </row>
    <row r="29" spans="1:12" ht="15">
      <c r="A29" s="230">
        <v>24</v>
      </c>
      <c r="B29" s="267"/>
      <c r="C29" s="267"/>
      <c r="D29" s="230"/>
      <c r="E29" s="267"/>
      <c r="F29" s="230"/>
      <c r="G29" s="230"/>
      <c r="H29" s="230"/>
      <c r="I29" s="268"/>
      <c r="J29" s="269"/>
      <c r="K29" s="269"/>
      <c r="L29" s="270"/>
    </row>
    <row r="30" spans="1:12" ht="15">
      <c r="A30" s="230">
        <v>25</v>
      </c>
      <c r="B30" s="267"/>
      <c r="C30" s="267"/>
      <c r="D30" s="230"/>
      <c r="E30" s="267"/>
      <c r="F30" s="230"/>
      <c r="G30" s="230"/>
      <c r="H30" s="230"/>
      <c r="I30" s="268"/>
      <c r="J30" s="269"/>
      <c r="K30" s="269"/>
      <c r="L30" s="270"/>
    </row>
    <row r="31" spans="1:12" ht="15">
      <c r="A31" s="230">
        <v>26</v>
      </c>
      <c r="B31" s="267"/>
      <c r="C31" s="267"/>
      <c r="D31" s="230"/>
      <c r="E31" s="267"/>
      <c r="F31" s="230"/>
      <c r="G31" s="230"/>
      <c r="H31" s="230"/>
      <c r="I31" s="268"/>
      <c r="J31" s="269"/>
      <c r="K31" s="269"/>
      <c r="L31" s="270"/>
    </row>
    <row r="32" spans="1:12" ht="15">
      <c r="A32" s="230">
        <v>27</v>
      </c>
      <c r="B32" s="267"/>
      <c r="C32" s="267"/>
      <c r="D32" s="230"/>
      <c r="E32" s="267"/>
      <c r="F32" s="230"/>
      <c r="G32" s="230"/>
      <c r="H32" s="230"/>
      <c r="I32" s="268"/>
      <c r="J32" s="269"/>
      <c r="K32" s="269"/>
      <c r="L32" s="270"/>
    </row>
    <row r="33" spans="1:12" ht="15">
      <c r="A33" s="230"/>
      <c r="B33" s="267"/>
      <c r="C33" s="267"/>
      <c r="D33" s="230"/>
      <c r="E33" s="267"/>
      <c r="F33" s="230"/>
      <c r="G33" s="230"/>
      <c r="H33" s="230"/>
      <c r="I33" s="268"/>
      <c r="J33" s="269"/>
      <c r="K33" s="269"/>
      <c r="L33" s="270"/>
    </row>
    <row r="34" spans="1:12" ht="15">
      <c r="A34" s="230"/>
      <c r="B34" s="267"/>
      <c r="C34" s="267"/>
      <c r="D34" s="230"/>
      <c r="E34" s="267"/>
      <c r="F34" s="230"/>
      <c r="G34" s="230"/>
      <c r="H34" s="230"/>
      <c r="I34" s="268"/>
      <c r="J34" s="269"/>
      <c r="K34" s="269"/>
      <c r="L34" s="270"/>
    </row>
    <row r="35" spans="1:12" ht="15">
      <c r="A35" s="230"/>
      <c r="B35" s="267"/>
      <c r="C35" s="267"/>
      <c r="D35" s="230"/>
      <c r="E35" s="267"/>
      <c r="F35" s="230"/>
      <c r="G35" s="230"/>
      <c r="H35" s="230"/>
      <c r="I35" s="268"/>
      <c r="J35" s="269"/>
      <c r="K35" s="269"/>
      <c r="L35" s="270"/>
    </row>
    <row r="36" spans="1:12" ht="15">
      <c r="A36" s="230"/>
      <c r="B36" s="267"/>
      <c r="C36" s="267"/>
      <c r="D36" s="230"/>
      <c r="E36" s="267"/>
      <c r="F36" s="230"/>
      <c r="G36" s="230"/>
      <c r="H36" s="230"/>
      <c r="I36" s="268"/>
      <c r="J36" s="269"/>
      <c r="K36" s="269"/>
      <c r="L36" s="270"/>
    </row>
    <row r="37" spans="1:12" ht="15">
      <c r="A37" s="151"/>
      <c r="B37" s="151"/>
      <c r="C37" s="154"/>
      <c r="D37" s="171"/>
      <c r="E37" s="173"/>
      <c r="F37" s="230"/>
      <c r="G37" s="230"/>
      <c r="H37" s="230"/>
      <c r="I37" s="179"/>
      <c r="J37" s="179"/>
      <c r="K37" s="170"/>
      <c r="L37" s="168"/>
    </row>
    <row r="38" spans="1:12" ht="15">
      <c r="A38" s="151"/>
      <c r="B38" s="151"/>
      <c r="C38" s="154"/>
      <c r="D38" s="171"/>
      <c r="E38" s="173"/>
      <c r="F38" s="230"/>
      <c r="G38" s="230"/>
      <c r="H38" s="230"/>
      <c r="I38" s="172"/>
      <c r="J38" s="172"/>
      <c r="K38" s="168"/>
      <c r="L38" s="177"/>
    </row>
    <row r="39" spans="1:12" ht="15">
      <c r="A39" s="151"/>
      <c r="B39" s="151"/>
      <c r="C39" s="154"/>
      <c r="D39" s="171"/>
      <c r="E39" s="173"/>
      <c r="F39" s="230"/>
      <c r="G39" s="230"/>
      <c r="H39" s="230"/>
      <c r="I39" s="179"/>
      <c r="J39" s="179"/>
      <c r="K39" s="170"/>
      <c r="L39" s="168"/>
    </row>
    <row r="40" spans="1:12" ht="15">
      <c r="A40" s="151"/>
      <c r="B40" s="151"/>
      <c r="C40" s="154"/>
      <c r="D40" s="171"/>
      <c r="E40" s="173"/>
      <c r="F40" s="230"/>
      <c r="G40" s="230"/>
      <c r="H40" s="230"/>
      <c r="I40" s="172"/>
      <c r="J40" s="172"/>
      <c r="K40" s="168"/>
      <c r="L40" s="168"/>
    </row>
    <row r="41" spans="1:12" ht="15">
      <c r="A41" s="151"/>
      <c r="B41" s="151"/>
      <c r="C41" s="154"/>
      <c r="D41" s="171"/>
      <c r="E41" s="173"/>
      <c r="F41" s="230"/>
      <c r="G41" s="230"/>
      <c r="H41" s="230"/>
      <c r="I41" s="179"/>
      <c r="J41" s="179"/>
      <c r="K41" s="170"/>
      <c r="L41" s="168"/>
    </row>
    <row r="42" spans="1:12" ht="15">
      <c r="A42" s="151"/>
      <c r="B42" s="151"/>
      <c r="C42" s="174"/>
      <c r="D42" s="175"/>
      <c r="E42" s="176"/>
      <c r="F42" s="230"/>
      <c r="G42" s="230"/>
      <c r="H42" s="230"/>
      <c r="I42" s="178"/>
      <c r="J42" s="178"/>
      <c r="K42" s="177"/>
      <c r="L42" s="177"/>
    </row>
    <row r="43" spans="1:12" ht="15">
      <c r="A43" s="151"/>
      <c r="B43" s="151"/>
      <c r="C43" s="154"/>
      <c r="D43" s="171"/>
      <c r="E43" s="173"/>
      <c r="F43" s="230"/>
      <c r="G43" s="230"/>
      <c r="H43" s="230"/>
      <c r="I43" s="179"/>
      <c r="J43" s="179"/>
      <c r="K43" s="170"/>
      <c r="L43" s="170"/>
    </row>
    <row r="44" spans="1:12" ht="15">
      <c r="A44" s="151"/>
      <c r="B44" s="151"/>
      <c r="C44" s="154"/>
      <c r="D44" s="171"/>
      <c r="E44" s="173"/>
      <c r="F44" s="230"/>
      <c r="G44" s="230"/>
      <c r="H44" s="230"/>
      <c r="I44" s="172"/>
      <c r="J44" s="172"/>
      <c r="K44" s="168"/>
      <c r="L44" s="168"/>
    </row>
    <row r="45" spans="1:12" ht="15">
      <c r="A45" s="151"/>
      <c r="B45" s="151"/>
      <c r="C45" s="154"/>
      <c r="D45" s="171"/>
      <c r="E45" s="173"/>
      <c r="F45" s="230"/>
      <c r="G45" s="230"/>
      <c r="H45" s="230"/>
      <c r="I45" s="179"/>
      <c r="J45" s="179"/>
      <c r="K45" s="168"/>
      <c r="L45" s="168"/>
    </row>
    <row r="46" spans="1:12" ht="15">
      <c r="A46" s="151"/>
      <c r="B46" s="151"/>
      <c r="C46" s="154"/>
      <c r="D46" s="171"/>
      <c r="E46" s="173"/>
      <c r="F46" s="230"/>
      <c r="G46" s="230"/>
      <c r="H46" s="230"/>
      <c r="I46" s="172"/>
      <c r="J46" s="172"/>
      <c r="K46" s="168"/>
      <c r="L46" s="168"/>
    </row>
    <row r="47" spans="1:12" ht="15">
      <c r="A47" s="151"/>
      <c r="B47" s="151"/>
      <c r="C47" s="154"/>
      <c r="D47" s="171"/>
      <c r="E47" s="173"/>
      <c r="F47" s="230"/>
      <c r="G47" s="230"/>
      <c r="H47" s="230"/>
      <c r="I47" s="172"/>
      <c r="J47" s="172"/>
      <c r="K47" s="168"/>
      <c r="L47" s="168"/>
    </row>
    <row r="48" spans="1:12" ht="15">
      <c r="A48" s="151"/>
      <c r="B48" s="151"/>
      <c r="C48" s="154"/>
      <c r="D48" s="171"/>
      <c r="E48" s="173"/>
      <c r="F48" s="230"/>
      <c r="G48" s="230"/>
      <c r="H48" s="230"/>
      <c r="I48" s="180"/>
      <c r="J48" s="180"/>
      <c r="K48" s="170"/>
      <c r="L48" s="168"/>
    </row>
    <row r="49" spans="1:12" ht="15">
      <c r="A49" s="151"/>
      <c r="B49" s="151"/>
      <c r="C49" s="154"/>
      <c r="D49" s="171"/>
      <c r="E49" s="173"/>
      <c r="F49" s="230"/>
      <c r="G49" s="230"/>
      <c r="H49" s="230"/>
      <c r="I49" s="179"/>
      <c r="J49" s="179"/>
      <c r="K49" s="168"/>
      <c r="L49" s="168"/>
    </row>
  </sheetData>
  <mergeCells count="3">
    <mergeCell ref="A1:A4"/>
    <mergeCell ref="E1:E4"/>
    <mergeCell ref="F1:J4"/>
  </mergeCells>
  <dataValidations count="3">
    <dataValidation type="list" allowBlank="1" showInputMessage="1" showErrorMessage="1" sqref="F6:F49">
      <formula1>$U$2:$U$7</formula1>
    </dataValidation>
    <dataValidation type="list" allowBlank="1" showInputMessage="1" showErrorMessage="1" sqref="G6:G49">
      <formula1>$V$2:$V$6</formula1>
    </dataValidation>
    <dataValidation type="list" allowBlank="1" showInputMessage="1" showErrorMessage="1" sqref="H6:H49">
      <formula1>$W$2:$W$5</formula1>
    </dataValidation>
  </dataValidations>
  <pageMargins left="0.7" right="0.7" top="0.75" bottom="0.75" header="0.3" footer="0.3"/>
  <pageSetup fitToHeight="0" orientation="landscape" paperSize="1" scale="49" r:id="rId2"/>
  <colBreaks count="2" manualBreakCount="2">
    <brk id="5" max="48" man="1"/>
    <brk id="13" max="1048575" man="1"/>
  </colBreaks>
  <drawing r:id="rId1"/>
</worksheet>
</file>

<file path=customXml/_rels/item1.xml.rels><?xml version="1.0" encoding="UTF-8" standalone="yes"?><Relationships xmlns="http://schemas.openxmlformats.org/package/2006/relationships"><Relationship Id="rId1" Type="http://schemas.openxmlformats.org/officeDocument/2006/relationships/customXmlProps" Target="itemProps1.xml" /></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 /></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 /></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s" ma:contentTypeID="0x0101007F2BA95AEB5C3148A50EA0C73B826ECC" ma:contentTypeVersion="15" ma:contentTypeDescription="Izveidot jaunu dokumentu." ma:contentTypeScope="" ma:versionID="9273381afe96849e8b2d674a599d3b52">
  <xsd:schema xmlns:xsd="http://www.w3.org/2001/XMLSchema" xmlns:xs="http://www.w3.org/2001/XMLSchema" xmlns:p="http://schemas.microsoft.com/office/2006/metadata/properties" xmlns:ns2="4bc0fb94-21a4-4ba7-b609-2bdf8776e168" xmlns:ns3="3f0075d8-42f3-450f-bae1-2594fd4dd4ca" targetNamespace="http://schemas.microsoft.com/office/2006/metadata/properties" ma:root="true" ma:fieldsID="a249e9765e2720d648d6df995e3251ec" ns2:_="" ns3:_="">
    <xsd:import namespace="4bc0fb94-21a4-4ba7-b609-2bdf8776e168"/>
    <xsd:import namespace="3f0075d8-42f3-450f-bae1-2594fd4dd4ca"/>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2:MediaLengthInSecond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bc0fb94-21a4-4ba7-b609-2bdf8776e16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Attēlu atzīmes" ma:readOnly="false" ma:fieldId="{5cf76f15-5ced-4ddc-b409-7134ff3c332f}" ma:taxonomyMulti="true" ma:sspId="70f77179-9109-4a63-b2e0-8e22b59f6bb8"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f0075d8-42f3-450f-bae1-2594fd4dd4ca"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9cc573fa-2fa1-465d-82d7-8bae3e7ee3ce}" ma:internalName="TaxCatchAll" ma:showField="CatchAllData" ma:web="3f0075d8-42f3-450f-bae1-2594fd4dd4ca">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Koplietots a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Koplietots ar: detalizēt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3f0075d8-42f3-450f-bae1-2594fd4dd4ca" xsi:nil="true"/>
    <lcf76f155ced4ddcb4097134ff3c332f xmlns="4bc0fb94-21a4-4ba7-b609-2bdf8776e16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F7D2DEB-2634-4ABA-8F08-CE612C8D6549}">
  <ds:schemaRefs>
    <ds:schemaRef ds:uri="http://schemas.microsoft.com/sharepoint/v3/contenttype/forms"/>
  </ds:schemaRefs>
</ds:datastoreItem>
</file>

<file path=customXml/itemProps2.xml><?xml version="1.0" encoding="utf-8"?>
<ds:datastoreItem xmlns:ds="http://schemas.openxmlformats.org/officeDocument/2006/customXml" ds:itemID="{E0736223-830E-4A2C-8184-23F76238AC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bc0fb94-21a4-4ba7-b609-2bdf8776e168"/>
    <ds:schemaRef ds:uri="3f0075d8-42f3-450f-bae1-2594fd4dd4c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430A027-C243-4CB4-84A3-84CCB3F66388}">
  <ds:schemaRefs>
    <ds:schemaRef ds:uri="http://schemas.microsoft.com/office/2006/metadata/properties"/>
    <ds:schemaRef ds:uri="http://schemas.microsoft.com/office/infopath/2007/PartnerControls"/>
    <ds:schemaRef ds:uri="3f0075d8-42f3-450f-bae1-2594fd4dd4ca"/>
    <ds:schemaRef ds:uri="4bc0fb94-21a4-4ba7-b609-2bdf8776e168"/>
  </ds:schemaRefs>
</ds:datastoreItem>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16</vt:i4>
      </vt:variant>
    </vt:vector>
  </HeadingPairs>
  <TitlesOfParts>
    <vt:vector size="16" baseType="lpstr">
      <vt:lpstr>1 Apstakli</vt:lpstr>
      <vt:lpstr>2Likumdošanas saraksts</vt:lpstr>
      <vt:lpstr>3_1_Mērķi uzdevumi 2020</vt:lpstr>
      <vt:lpstr>3_2_Mērķi uzdevumi 2021</vt:lpstr>
      <vt:lpstr>3_2_Mērķi uzdevumi 2022</vt:lpstr>
      <vt:lpstr>3_2_Mērķi uzdevumi 2023</vt:lpstr>
      <vt:lpstr>3 Risku vadība</vt:lpstr>
      <vt:lpstr> 4 Auditu un apmācību plāns</vt:lpstr>
      <vt:lpstr>5 Dokumentu saraksts</vt:lpstr>
      <vt:lpstr>5_1 Protokoli</vt:lpstr>
      <vt:lpstr>5_2 Saņemtie ieteikumi</vt:lpstr>
      <vt:lpstr>6 Novirzes</vt:lpstr>
      <vt:lpstr>7 Monitorings</vt:lpstr>
      <vt:lpstr>8 Ieksejais audits</vt:lpstr>
      <vt:lpstr>9 Energosertifikati</vt:lpstr>
      <vt:lpstr>10 Pilnveidojumi</vt:lpstr>
    </vt:vector>
  </TitlesOfParts>
  <Template/>
  <Manager/>
  <Company/>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Normunds</dc:creator>
  <cp:keywords/>
  <dc:description/>
  <cp:lastModifiedBy>Balvu Novads</cp:lastModifiedBy>
  <cp:lastPrinted>2026-09-18T09:59:34Z</cp:lastPrinted>
  <dcterms:created xsi:type="dcterms:W3CDTF">2015-01-13T19:19:22Z</dcterms:created>
  <dcterms:modified xsi:type="dcterms:W3CDTF">2026-09-18T09:59:41Z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0x0101007F2BA95AEB5C3148A50EA0C73B826ECC</vt:lpwstr>
  </property>
  <property fmtid="{D5CDD505-2E9C-101B-9397-08002B2CF9AE}" pid="3" name="MediaServiceImageTags">
    <vt:lpwstr/>
  </property>
</Properties>
</file>