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Julija\Desktop\27102022_DOMES SEDE\"/>
    </mc:Choice>
  </mc:AlternateContent>
  <xr:revisionPtr revIDLastSave="0" documentId="8_{0D04C34A-D343-4781-9A8C-690DCCEFA9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4" i="1" l="1"/>
  <c r="E73" i="1"/>
  <c r="E72" i="1"/>
  <c r="D72" i="1"/>
  <c r="C72" i="1"/>
  <c r="E71" i="1"/>
  <c r="E70" i="1"/>
  <c r="E69" i="1"/>
  <c r="D69" i="1"/>
  <c r="C69" i="1"/>
  <c r="E68" i="1"/>
  <c r="E67" i="1"/>
  <c r="E66" i="1" s="1"/>
  <c r="D67" i="1"/>
  <c r="C67" i="1"/>
  <c r="D66" i="1"/>
  <c r="C66" i="1"/>
  <c r="E63" i="1"/>
  <c r="E62" i="1"/>
  <c r="E61" i="1"/>
  <c r="E60" i="1"/>
  <c r="E56" i="1" s="1"/>
  <c r="E59" i="1"/>
  <c r="E58" i="1"/>
  <c r="E57" i="1"/>
  <c r="D56" i="1"/>
  <c r="C56" i="1"/>
  <c r="D55" i="1"/>
  <c r="D46" i="1" s="1"/>
  <c r="D45" i="1" s="1"/>
  <c r="E54" i="1"/>
  <c r="E53" i="1"/>
  <c r="E52" i="1"/>
  <c r="E51" i="1"/>
  <c r="E50" i="1"/>
  <c r="E49" i="1"/>
  <c r="E48" i="1"/>
  <c r="E47" i="1"/>
  <c r="C46" i="1"/>
  <c r="C45" i="1" s="1"/>
  <c r="E44" i="1"/>
  <c r="E43" i="1"/>
  <c r="D42" i="1"/>
  <c r="C42" i="1"/>
  <c r="E42" i="1" s="1"/>
  <c r="E41" i="1"/>
  <c r="D40" i="1"/>
  <c r="C40" i="1"/>
  <c r="E40" i="1" s="1"/>
  <c r="E39" i="1"/>
  <c r="D38" i="1"/>
  <c r="C38" i="1"/>
  <c r="E38" i="1" s="1"/>
  <c r="E37" i="1"/>
  <c r="D36" i="1"/>
  <c r="C36" i="1"/>
  <c r="E36" i="1" s="1"/>
  <c r="E35" i="1"/>
  <c r="E34" i="1"/>
  <c r="E33" i="1"/>
  <c r="E32" i="1"/>
  <c r="E31" i="1"/>
  <c r="D31" i="1"/>
  <c r="C31" i="1"/>
  <c r="E30" i="1"/>
  <c r="E29" i="1"/>
  <c r="D29" i="1"/>
  <c r="C29" i="1"/>
  <c r="E28" i="1"/>
  <c r="E27" i="1"/>
  <c r="D27" i="1"/>
  <c r="C27" i="1"/>
  <c r="E26" i="1"/>
  <c r="E25" i="1"/>
  <c r="D24" i="1"/>
  <c r="C24" i="1"/>
  <c r="E24" i="1" s="1"/>
  <c r="E23" i="1"/>
  <c r="D22" i="1"/>
  <c r="C22" i="1"/>
  <c r="E22" i="1" s="1"/>
  <c r="E21" i="1"/>
  <c r="D20" i="1"/>
  <c r="C20" i="1"/>
  <c r="E20" i="1" s="1"/>
  <c r="E19" i="1"/>
  <c r="D18" i="1"/>
  <c r="C18" i="1"/>
  <c r="E18" i="1" s="1"/>
  <c r="E17" i="1"/>
  <c r="D16" i="1"/>
  <c r="D15" i="1" s="1"/>
  <c r="D65" i="1" s="1"/>
  <c r="C16" i="1"/>
  <c r="E16" i="1" s="1"/>
  <c r="E55" i="1" l="1"/>
  <c r="E46" i="1" s="1"/>
  <c r="E45" i="1" s="1"/>
  <c r="C15" i="1"/>
  <c r="E15" i="1" l="1"/>
  <c r="E65" i="1" s="1"/>
  <c r="C65" i="1"/>
</calcChain>
</file>

<file path=xl/sharedStrings.xml><?xml version="1.0" encoding="utf-8"?>
<sst xmlns="http://schemas.openxmlformats.org/spreadsheetml/2006/main" count="132" uniqueCount="127">
  <si>
    <t>Rādītāju nosaukumi</t>
  </si>
  <si>
    <t>Budžeta kategoriju kodi</t>
  </si>
  <si>
    <t>I IEŅĒMUMI - kopā</t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</si>
  <si>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</si>
  <si>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</si>
  <si>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</si>
  <si>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</si>
  <si>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</si>
  <si>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</si>
  <si>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</si>
  <si>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</si>
  <si>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</si>
  <si>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</si>
  <si>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</si>
  <si>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</si>
  <si>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</si>
  <si>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</si>
  <si>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>Procentu ieņēmumi par depozītiem, kontu atlikumiem, valsts parāda vērtspapīriem un atlikto maksājumu</t>
  </si>
  <si>
    <t>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</si>
  <si>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</si>
  <si>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</si>
  <si>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</si>
  <si>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</si>
  <si>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</si>
  <si>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</si>
  <si>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</si>
  <si>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</si>
  <si>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</si>
  <si>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</si>
  <si>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</si>
  <si>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</si>
  <si>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</si>
  <si>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</si>
  <si>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</si>
  <si>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</si>
  <si>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</si>
  <si>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</si>
  <si>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pašvaldību kustamā īpašuma un mantas realizācijas</t>
  </si>
  <si>
    <t xml:space="preserve">  13.4.0.0.</t>
  </si>
  <si>
    <t>Ieņēmumi no valsts un pašvaldību īpašuma iznomāšanas</t>
  </si>
  <si>
    <t>13.5.0.0.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</si>
  <si>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</si>
  <si>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</si>
  <si>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</si>
  <si>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</si>
  <si>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</si>
  <si>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</si>
  <si>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</si>
  <si>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</si>
  <si>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</si>
  <si>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</si>
  <si>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</si>
  <si>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</si>
  <si>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</si>
  <si>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</si>
  <si>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</si>
  <si>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</si>
  <si>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</si>
  <si>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</si>
  <si>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</si>
  <si>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</si>
  <si>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</si>
  <si>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</si>
  <si>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</si>
  <si>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</si>
  <si>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</si>
  <si>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</si>
  <si>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</si>
  <si>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</si>
  <si>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</si>
  <si>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</si>
  <si>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</si>
  <si>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</si>
  <si>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</si>
  <si>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</si>
  <si>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</si>
  <si>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</si>
  <si>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</si>
  <si>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</si>
  <si>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</si>
  <si>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</si>
  <si>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</si>
  <si>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</si>
  <si>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</si>
  <si>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</si>
  <si>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</si>
  <si>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</si>
  <si>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</si>
  <si>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</si>
  <si>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</si>
  <si>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</si>
  <si>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Sociālie pabalsti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</si>
  <si>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</si>
  <si>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</si>
  <si>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</si>
  <si>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</si>
  <si>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</si>
  <si>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</si>
  <si>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</si>
  <si>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</si>
  <si>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</si>
  <si>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</si>
  <si>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</si>
  <si>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</si>
  <si>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</si>
  <si>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</si>
  <si>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</si>
  <si>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Aizņēmumi</t>
  </si>
  <si>
    <t>F40020000</t>
  </si>
  <si>
    <t xml:space="preserve">  Saņemtie aizņēmumi</t>
  </si>
  <si>
    <t xml:space="preserve">  F40020010</t>
  </si>
  <si>
    <t xml:space="preserve">  Saņemto aizņēmumu atmaksa</t>
  </si>
  <si>
    <t xml:space="preserve">  F40020020</t>
  </si>
  <si>
    <t xml:space="preserve">  Citi dažādi nenodokļu ieņēmumi</t>
  </si>
  <si>
    <t>12.3.0.0.</t>
  </si>
  <si>
    <t>1.pielikums</t>
  </si>
  <si>
    <t>Balvu novada pašvaldības pamatbudžets 2022.gadam ( EUR)</t>
  </si>
  <si>
    <t>Apstiprināts 2022. gadam (EUR)</t>
  </si>
  <si>
    <t>"Par Balvu novada pašvaldības 2022.gada budžetu"</t>
  </si>
  <si>
    <t>Apstiprināts ar grozījumiem 2022.gadam (EUR)</t>
  </si>
  <si>
    <t>Grozījumi (EUR)</t>
  </si>
  <si>
    <t>2022.gada 2.februāra saistošajiem noteikumiem Nr.4/2022</t>
  </si>
  <si>
    <t>"Grozījumi 2022.gada 2.februāra saistošajos noteikumos Nr.4/2022</t>
  </si>
  <si>
    <t>"Par Balvu novada pašvaldības budžetu 2022.gadam""</t>
  </si>
  <si>
    <t>Balvu novada domes</t>
  </si>
  <si>
    <t>2022.gada 27.oktobra saistošajiem noteikumiem Nr.38/2022</t>
  </si>
  <si>
    <t>Domes priekšsēdētāja vietniece                      		                                                                                                     S.Kapteine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</si>
</sst>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u/>
      <sz val="10"/>
      <color indexed="8"/>
      <name val="Times New Roman"/>
      <family val="1"/>
      <charset val="186"/>
    </font>
    <font>
      <b/>
      <sz val="10"/>
      <color rgb="FF7030A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NumberFormat="1" applyFont="1" applyFill="1" applyBorder="1" applyAlignment="1" applyProtection="1">
      <alignment horizontal="left" wrapText="1"/>
      <protection locked="0"/>
    </xf>
    <xf numFmtId="0" fontId="2" fillId="0" borderId="1" xfId="0" applyNumberFormat="1" applyFont="1" applyFill="1" applyBorder="1" applyAlignment="1" applyProtection="1">
      <alignment horizontal="left" wrapText="1"/>
      <protection locked="0"/>
    </xf>
    <xf numFmtId="0" fontId="3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right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wrapText="1"/>
    </xf>
    <xf numFmtId="0" fontId="2" fillId="0" borderId="1" xfId="0" applyFont="1" applyBorder="1"/>
    <xf numFmtId="0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2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 applyProtection="1">
      <alignment horizontal="left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10" fillId="0" borderId="0" xfId="0" applyFont="1" applyFill="1" applyAlignme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3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67" zoomScale="106" zoomScaleNormal="106" workbookViewId="0">
      <selection activeCell="A76" sqref="A76:E76"/>
    </sheetView>
  </sheetViews>
  <sheetFormatPr defaultColWidth="9.109375" defaultRowHeight="15" customHeight="1" x14ac:dyDescent="0.25"/>
  <cols>
    <col min="1" max="1" width="57.6640625" style="3" customWidth="1"/>
    <col min="2" max="2" width="11.44140625" style="3" bestFit="1" customWidth="1"/>
    <col min="3" max="3" width="13.88671875" style="5" customWidth="1"/>
    <col min="4" max="4" width="13.33203125" style="3" customWidth="1"/>
    <col min="5" max="5" width="14.109375" style="3" customWidth="1"/>
    <col min="6" max="16384" width="9.109375" style="3"/>
  </cols>
  <sheetData>
    <row r="1" spans="1:12" ht="15" customHeight="1" x14ac:dyDescent="0.3">
      <c r="E1" s="30" t="s">
        <v>115</v>
      </c>
    </row>
    <row r="2" spans="1:12" ht="15" customHeight="1" x14ac:dyDescent="0.3">
      <c r="E2" s="29" t="s">
        <v>124</v>
      </c>
    </row>
    <row r="3" spans="1:12" ht="15" customHeight="1" x14ac:dyDescent="0.3">
      <c r="E3" s="29" t="s">
        <v>125</v>
      </c>
    </row>
    <row r="4" spans="1:12" ht="15" customHeight="1" x14ac:dyDescent="0.3">
      <c r="E4" s="29" t="s">
        <v>122</v>
      </c>
    </row>
    <row r="5" spans="1:12" customFormat="1" ht="15.6" x14ac:dyDescent="0.3">
      <c r="E5" s="29" t="s">
        <v>123</v>
      </c>
      <c r="F5" s="3"/>
      <c r="G5" s="3"/>
      <c r="H5" s="3"/>
      <c r="I5" s="3"/>
    </row>
    <row r="6" spans="1:12" customFormat="1" ht="17.399999999999999" x14ac:dyDescent="0.35">
      <c r="A6" s="33"/>
      <c r="B6" s="34"/>
      <c r="C6" s="5"/>
      <c r="E6" s="30" t="s">
        <v>115</v>
      </c>
      <c r="F6" s="3"/>
      <c r="G6" s="3"/>
      <c r="H6" s="3"/>
      <c r="I6" s="3"/>
    </row>
    <row r="7" spans="1:12" customFormat="1" ht="17.399999999999999" x14ac:dyDescent="0.35">
      <c r="A7" s="33"/>
      <c r="B7" s="34"/>
      <c r="C7" s="5"/>
      <c r="E7" s="29" t="s">
        <v>124</v>
      </c>
      <c r="F7" s="3"/>
      <c r="G7" s="3"/>
      <c r="H7" s="3"/>
      <c r="I7" s="3"/>
    </row>
    <row r="8" spans="1:12" customFormat="1" ht="16.8" x14ac:dyDescent="0.3">
      <c r="A8" s="33"/>
      <c r="C8" s="5"/>
      <c r="E8" s="31" t="s">
        <v>121</v>
      </c>
      <c r="F8" s="3"/>
      <c r="G8" s="3"/>
      <c r="H8" s="3"/>
      <c r="I8" s="3"/>
      <c r="J8" s="32"/>
      <c r="K8" s="32"/>
      <c r="L8" s="32"/>
    </row>
    <row r="9" spans="1:12" customFormat="1" ht="16.8" x14ac:dyDescent="0.3">
      <c r="A9" s="33"/>
      <c r="B9" s="35"/>
      <c r="C9" s="5"/>
      <c r="E9" s="31" t="s">
        <v>118</v>
      </c>
      <c r="F9" s="3"/>
      <c r="G9" s="3"/>
      <c r="H9" s="3"/>
      <c r="I9" s="3"/>
    </row>
    <row r="10" spans="1:12" ht="14.25" customHeight="1" x14ac:dyDescent="0.25">
      <c r="C10" s="3"/>
    </row>
    <row r="11" spans="1:12" ht="15" customHeight="1" x14ac:dyDescent="0.25">
      <c r="C11" s="3"/>
    </row>
    <row r="12" spans="1:12" ht="15" customHeight="1" x14ac:dyDescent="0.3">
      <c r="A12" s="1" t="s">
        <v>116</v>
      </c>
      <c r="B12" s="1"/>
      <c r="C12" s="1"/>
    </row>
    <row r="14" spans="1:12" ht="74.25" customHeight="1" x14ac:dyDescent="0.25">
      <c r="A14" s="9" t="s">
        <v>0</v>
      </c>
      <c r="B14" s="9" t="s">
        <v>1</v>
      </c>
      <c r="C14" s="10" t="s">
        <v>117</v>
      </c>
      <c r="D14" s="38" t="s">
        <v>120</v>
      </c>
      <c r="E14" s="38" t="s">
        <v>119</v>
      </c>
    </row>
    <row r="15" spans="1:12" ht="15" customHeight="1" x14ac:dyDescent="0.25">
      <c r="A15" s="11" t="s">
        <v>2</v>
      </c>
      <c r="B15" s="12"/>
      <c r="C15" s="22">
        <f>C16+C18+C20+C24+C27+C29+C31+C36+C38+C40+C42+C22</f>
        <v>28317216</v>
      </c>
      <c r="D15" s="22">
        <f>D16+D18+D20+D24+D27+D29+D31+D36+D38+D40+D42+D22</f>
        <v>3755600</v>
      </c>
      <c r="E15" s="39">
        <f>C15+D15</f>
        <v>32072816</v>
      </c>
    </row>
    <row r="16" spans="1:12" s="4" customFormat="1" ht="31.5" customHeight="1" x14ac:dyDescent="0.25">
      <c r="A16" s="12" t="s">
        <v>3</v>
      </c>
      <c r="B16" s="12" t="s">
        <v>4</v>
      </c>
      <c r="C16" s="22">
        <f>C17</f>
        <v>8847842</v>
      </c>
      <c r="D16" s="22">
        <f>D17</f>
        <v>0</v>
      </c>
      <c r="E16" s="39">
        <f t="shared" ref="E16:E44" si="0">C16+D16</f>
        <v>8847842</v>
      </c>
    </row>
    <row r="17" spans="1:5" ht="24" customHeight="1" x14ac:dyDescent="0.25">
      <c r="A17" s="13" t="s">
        <v>5</v>
      </c>
      <c r="B17" s="13" t="s">
        <v>6</v>
      </c>
      <c r="C17" s="23">
        <v>8847842</v>
      </c>
      <c r="D17" s="40"/>
      <c r="E17" s="39">
        <f t="shared" si="0"/>
        <v>8847842</v>
      </c>
    </row>
    <row r="18" spans="1:5" ht="15" customHeight="1" x14ac:dyDescent="0.25">
      <c r="A18" s="14" t="s">
        <v>7</v>
      </c>
      <c r="B18" s="14" t="s">
        <v>8</v>
      </c>
      <c r="C18" s="24">
        <f>C19</f>
        <v>1113528</v>
      </c>
      <c r="D18" s="24">
        <f>D19</f>
        <v>0</v>
      </c>
      <c r="E18" s="39">
        <f t="shared" si="0"/>
        <v>1113528</v>
      </c>
    </row>
    <row r="19" spans="1:5" ht="15" customHeight="1" x14ac:dyDescent="0.25">
      <c r="A19" s="15" t="s">
        <v>9</v>
      </c>
      <c r="B19" s="15" t="s">
        <v>10</v>
      </c>
      <c r="C19" s="25">
        <v>1113528</v>
      </c>
      <c r="D19" s="21"/>
      <c r="E19" s="39">
        <f t="shared" si="0"/>
        <v>1113528</v>
      </c>
    </row>
    <row r="20" spans="1:5" ht="15" customHeight="1" x14ac:dyDescent="0.25">
      <c r="A20" s="14" t="s">
        <v>11</v>
      </c>
      <c r="B20" s="14" t="s">
        <v>12</v>
      </c>
      <c r="C20" s="24">
        <f>C21</f>
        <v>45000</v>
      </c>
      <c r="D20" s="24">
        <f>D21</f>
        <v>0</v>
      </c>
      <c r="E20" s="39">
        <f t="shared" si="0"/>
        <v>45000</v>
      </c>
    </row>
    <row r="21" spans="1:5" ht="15" customHeight="1" x14ac:dyDescent="0.25">
      <c r="A21" s="15" t="s">
        <v>13</v>
      </c>
      <c r="B21" s="15" t="s">
        <v>14</v>
      </c>
      <c r="C21" s="25">
        <v>45000</v>
      </c>
      <c r="D21" s="21"/>
      <c r="E21" s="39">
        <f t="shared" si="0"/>
        <v>45000</v>
      </c>
    </row>
    <row r="22" spans="1:5" ht="15" customHeight="1" x14ac:dyDescent="0.25">
      <c r="A22" s="14" t="s">
        <v>15</v>
      </c>
      <c r="B22" s="14" t="s">
        <v>16</v>
      </c>
      <c r="C22" s="24">
        <f>C23</f>
        <v>10840</v>
      </c>
      <c r="D22" s="24">
        <f>D23</f>
        <v>0</v>
      </c>
      <c r="E22" s="39">
        <f t="shared" si="0"/>
        <v>10840</v>
      </c>
    </row>
    <row r="23" spans="1:5" ht="30" customHeight="1" x14ac:dyDescent="0.25">
      <c r="A23" s="15" t="s">
        <v>17</v>
      </c>
      <c r="B23" s="16" t="s">
        <v>18</v>
      </c>
      <c r="C23" s="25">
        <v>10840</v>
      </c>
      <c r="D23" s="21"/>
      <c r="E23" s="39">
        <f t="shared" si="0"/>
        <v>10840</v>
      </c>
    </row>
    <row r="24" spans="1:5" ht="15" customHeight="1" x14ac:dyDescent="0.25">
      <c r="A24" s="14" t="s">
        <v>19</v>
      </c>
      <c r="B24" s="14" t="s">
        <v>20</v>
      </c>
      <c r="C24" s="24">
        <f>C25+C26</f>
        <v>17236</v>
      </c>
      <c r="D24" s="24">
        <f>D25+D26</f>
        <v>0</v>
      </c>
      <c r="E24" s="39">
        <f t="shared" si="0"/>
        <v>17236</v>
      </c>
    </row>
    <row r="25" spans="1:5" ht="15" customHeight="1" x14ac:dyDescent="0.25">
      <c r="A25" s="15" t="s">
        <v>21</v>
      </c>
      <c r="B25" s="15" t="s">
        <v>22</v>
      </c>
      <c r="C25" s="25">
        <v>11551</v>
      </c>
      <c r="D25" s="21"/>
      <c r="E25" s="39">
        <f t="shared" si="0"/>
        <v>11551</v>
      </c>
    </row>
    <row r="26" spans="1:5" ht="12.75" customHeight="1" x14ac:dyDescent="0.25">
      <c r="A26" s="15" t="s">
        <v>23</v>
      </c>
      <c r="B26" s="15" t="s">
        <v>24</v>
      </c>
      <c r="C26" s="25">
        <v>5685</v>
      </c>
      <c r="D26" s="21"/>
      <c r="E26" s="39">
        <f t="shared" si="0"/>
        <v>5685</v>
      </c>
    </row>
    <row r="27" spans="1:5" ht="24" customHeight="1" x14ac:dyDescent="0.25">
      <c r="A27" s="14" t="s">
        <v>25</v>
      </c>
      <c r="B27" s="14" t="s">
        <v>26</v>
      </c>
      <c r="C27" s="24">
        <f>C28</f>
        <v>2900</v>
      </c>
      <c r="D27" s="24">
        <f>D28</f>
        <v>0</v>
      </c>
      <c r="E27" s="39">
        <f t="shared" si="0"/>
        <v>2900</v>
      </c>
    </row>
    <row r="28" spans="1:5" ht="15" customHeight="1" x14ac:dyDescent="0.25">
      <c r="A28" s="15" t="s">
        <v>27</v>
      </c>
      <c r="B28" s="15" t="s">
        <v>28</v>
      </c>
      <c r="C28" s="25">
        <v>2900</v>
      </c>
      <c r="D28" s="21"/>
      <c r="E28" s="39">
        <f t="shared" si="0"/>
        <v>2900</v>
      </c>
    </row>
    <row r="29" spans="1:5" ht="15" customHeight="1" x14ac:dyDescent="0.25">
      <c r="A29" s="14" t="s">
        <v>29</v>
      </c>
      <c r="B29" s="14" t="s">
        <v>30</v>
      </c>
      <c r="C29" s="24">
        <f>C30</f>
        <v>23781</v>
      </c>
      <c r="D29" s="24">
        <f>D30</f>
        <v>0</v>
      </c>
      <c r="E29" s="39">
        <f t="shared" si="0"/>
        <v>23781</v>
      </c>
    </row>
    <row r="30" spans="1:5" ht="15" customHeight="1" x14ac:dyDescent="0.25">
      <c r="A30" s="28" t="s">
        <v>113</v>
      </c>
      <c r="B30" s="15" t="s">
        <v>114</v>
      </c>
      <c r="C30" s="25">
        <v>23781</v>
      </c>
      <c r="D30" s="21"/>
      <c r="E30" s="39">
        <f t="shared" si="0"/>
        <v>23781</v>
      </c>
    </row>
    <row r="31" spans="1:5" ht="30.75" customHeight="1" x14ac:dyDescent="0.25">
      <c r="A31" s="14" t="s">
        <v>31</v>
      </c>
      <c r="B31" s="14" t="s">
        <v>32</v>
      </c>
      <c r="C31" s="24">
        <f>C32+C33+C34+C35</f>
        <v>398866</v>
      </c>
      <c r="D31" s="24">
        <f>D32+D33+D34+D35</f>
        <v>0</v>
      </c>
      <c r="E31" s="39">
        <f t="shared" si="0"/>
        <v>398866</v>
      </c>
    </row>
    <row r="32" spans="1:5" ht="15" customHeight="1" x14ac:dyDescent="0.25">
      <c r="A32" s="15" t="s">
        <v>33</v>
      </c>
      <c r="B32" s="17" t="s">
        <v>34</v>
      </c>
      <c r="C32" s="25">
        <v>39603</v>
      </c>
      <c r="D32" s="40"/>
      <c r="E32" s="39">
        <f t="shared" si="0"/>
        <v>39603</v>
      </c>
    </row>
    <row r="33" spans="1:5" ht="15" customHeight="1" x14ac:dyDescent="0.25">
      <c r="A33" s="15" t="s">
        <v>35</v>
      </c>
      <c r="B33" s="17" t="s">
        <v>36</v>
      </c>
      <c r="C33" s="25">
        <v>347551</v>
      </c>
      <c r="D33" s="21"/>
      <c r="E33" s="39">
        <f t="shared" si="0"/>
        <v>347551</v>
      </c>
    </row>
    <row r="34" spans="1:5" ht="27" customHeight="1" x14ac:dyDescent="0.25">
      <c r="A34" s="15" t="s">
        <v>37</v>
      </c>
      <c r="B34" s="17" t="s">
        <v>38</v>
      </c>
      <c r="C34" s="25">
        <v>2000</v>
      </c>
      <c r="D34" s="21"/>
      <c r="E34" s="39">
        <f t="shared" si="0"/>
        <v>2000</v>
      </c>
    </row>
    <row r="35" spans="1:5" ht="24.75" customHeight="1" x14ac:dyDescent="0.25">
      <c r="A35" s="15" t="s">
        <v>39</v>
      </c>
      <c r="B35" s="17" t="s">
        <v>40</v>
      </c>
      <c r="C35" s="25">
        <v>9712</v>
      </c>
      <c r="D35" s="21"/>
      <c r="E35" s="39">
        <f t="shared" si="0"/>
        <v>9712</v>
      </c>
    </row>
    <row r="36" spans="1:5" ht="31.5" customHeight="1" x14ac:dyDescent="0.25">
      <c r="A36" s="14" t="s">
        <v>41</v>
      </c>
      <c r="B36" s="14" t="s">
        <v>42</v>
      </c>
      <c r="C36" s="24">
        <f>C37</f>
        <v>516677</v>
      </c>
      <c r="D36" s="24">
        <f>D37</f>
        <v>0</v>
      </c>
      <c r="E36" s="39">
        <f t="shared" si="0"/>
        <v>516677</v>
      </c>
    </row>
    <row r="37" spans="1:5" ht="15" customHeight="1" x14ac:dyDescent="0.25">
      <c r="A37" s="15" t="s">
        <v>43</v>
      </c>
      <c r="B37" s="15" t="s">
        <v>44</v>
      </c>
      <c r="C37" s="25">
        <v>516677</v>
      </c>
      <c r="D37" s="44"/>
      <c r="E37" s="39">
        <f t="shared" si="0"/>
        <v>516677</v>
      </c>
    </row>
    <row r="38" spans="1:5" ht="15" customHeight="1" x14ac:dyDescent="0.25">
      <c r="A38" s="14" t="s">
        <v>45</v>
      </c>
      <c r="B38" s="14" t="s">
        <v>46</v>
      </c>
      <c r="C38" s="24">
        <f>C39</f>
        <v>12811536</v>
      </c>
      <c r="D38" s="24">
        <f>D39</f>
        <v>3755600</v>
      </c>
      <c r="E38" s="39">
        <f t="shared" si="0"/>
        <v>16567136</v>
      </c>
    </row>
    <row r="39" spans="1:5" ht="15" customHeight="1" x14ac:dyDescent="0.25">
      <c r="A39" s="15" t="s">
        <v>47</v>
      </c>
      <c r="B39" s="15" t="s">
        <v>48</v>
      </c>
      <c r="C39" s="25">
        <v>12811536</v>
      </c>
      <c r="D39" s="43">
        <v>3755600</v>
      </c>
      <c r="E39" s="39">
        <f t="shared" si="0"/>
        <v>16567136</v>
      </c>
    </row>
    <row r="40" spans="1:5" ht="24.75" customHeight="1" x14ac:dyDescent="0.25">
      <c r="A40" s="14" t="s">
        <v>49</v>
      </c>
      <c r="B40" s="14" t="s">
        <v>50</v>
      </c>
      <c r="C40" s="24">
        <f>C41</f>
        <v>381433</v>
      </c>
      <c r="D40" s="24">
        <f>D41</f>
        <v>0</v>
      </c>
      <c r="E40" s="39">
        <f t="shared" si="0"/>
        <v>381433</v>
      </c>
    </row>
    <row r="41" spans="1:5" ht="25.5" customHeight="1" x14ac:dyDescent="0.25">
      <c r="A41" s="15" t="s">
        <v>51</v>
      </c>
      <c r="B41" s="15" t="s">
        <v>52</v>
      </c>
      <c r="C41" s="25">
        <v>381433</v>
      </c>
      <c r="D41" s="44"/>
      <c r="E41" s="39">
        <f t="shared" si="0"/>
        <v>381433</v>
      </c>
    </row>
    <row r="42" spans="1:5" ht="15" customHeight="1" x14ac:dyDescent="0.25">
      <c r="A42" s="14" t="s">
        <v>53</v>
      </c>
      <c r="B42" s="14" t="s">
        <v>54</v>
      </c>
      <c r="C42" s="24">
        <f>SUM(C43:C44)</f>
        <v>4147577</v>
      </c>
      <c r="D42" s="24">
        <f>SUM(D43:D44)</f>
        <v>0</v>
      </c>
      <c r="E42" s="39">
        <f t="shared" si="0"/>
        <v>4147577</v>
      </c>
    </row>
    <row r="43" spans="1:5" ht="34.5" customHeight="1" x14ac:dyDescent="0.25">
      <c r="A43" s="15" t="s">
        <v>55</v>
      </c>
      <c r="B43" s="15" t="s">
        <v>56</v>
      </c>
      <c r="C43" s="25">
        <v>3638581</v>
      </c>
      <c r="D43" s="43"/>
      <c r="E43" s="39">
        <f t="shared" si="0"/>
        <v>3638581</v>
      </c>
    </row>
    <row r="44" spans="1:5" ht="28.5" customHeight="1" x14ac:dyDescent="0.25">
      <c r="A44" s="15" t="s">
        <v>57</v>
      </c>
      <c r="B44" s="15" t="s">
        <v>58</v>
      </c>
      <c r="C44" s="25">
        <v>508996</v>
      </c>
      <c r="D44" s="44"/>
      <c r="E44" s="39">
        <f t="shared" si="0"/>
        <v>508996</v>
      </c>
    </row>
    <row r="45" spans="1:5" ht="15" customHeight="1" x14ac:dyDescent="0.25">
      <c r="A45" s="18" t="s">
        <v>59</v>
      </c>
      <c r="B45" s="14" t="s">
        <v>60</v>
      </c>
      <c r="C45" s="26">
        <f>C46</f>
        <v>31646991</v>
      </c>
      <c r="D45" s="26">
        <f t="shared" ref="D45:E45" si="1">D46</f>
        <v>4601293</v>
      </c>
      <c r="E45" s="26">
        <f t="shared" si="1"/>
        <v>36248284</v>
      </c>
    </row>
    <row r="46" spans="1:5" ht="25.5" customHeight="1" x14ac:dyDescent="0.25">
      <c r="A46" s="19" t="s">
        <v>61</v>
      </c>
      <c r="B46" s="20"/>
      <c r="C46" s="26">
        <f>SUM(C47:C55)</f>
        <v>31646991</v>
      </c>
      <c r="D46" s="26">
        <f>SUM(D47:D55)</f>
        <v>4601293</v>
      </c>
      <c r="E46" s="26">
        <f>SUM(E47:E55)</f>
        <v>36248284</v>
      </c>
    </row>
    <row r="47" spans="1:5" ht="25.5" customHeight="1" x14ac:dyDescent="0.25">
      <c r="A47" s="14" t="s">
        <v>62</v>
      </c>
      <c r="B47" s="14" t="s">
        <v>63</v>
      </c>
      <c r="C47" s="26">
        <v>3417352</v>
      </c>
      <c r="D47" s="43">
        <v>-1200</v>
      </c>
      <c r="E47" s="39">
        <f>C47+D47</f>
        <v>3416152</v>
      </c>
    </row>
    <row r="48" spans="1:5" ht="15" customHeight="1" x14ac:dyDescent="0.25">
      <c r="A48" s="14" t="s">
        <v>64</v>
      </c>
      <c r="B48" s="14" t="s">
        <v>65</v>
      </c>
      <c r="C48" s="26">
        <v>319464</v>
      </c>
      <c r="D48" s="43"/>
      <c r="E48" s="39">
        <f t="shared" ref="E48:E55" si="2">C48+D48</f>
        <v>319464</v>
      </c>
    </row>
    <row r="49" spans="1:5" ht="15" customHeight="1" x14ac:dyDescent="0.25">
      <c r="A49" s="14" t="s">
        <v>66</v>
      </c>
      <c r="B49" s="14" t="s">
        <v>67</v>
      </c>
      <c r="C49" s="26">
        <v>3591111</v>
      </c>
      <c r="D49" s="43">
        <v>50000</v>
      </c>
      <c r="E49" s="39">
        <f t="shared" si="2"/>
        <v>3641111</v>
      </c>
    </row>
    <row r="50" spans="1:5" ht="20.100000000000001" customHeight="1" x14ac:dyDescent="0.25">
      <c r="A50" s="14" t="s">
        <v>68</v>
      </c>
      <c r="B50" s="14" t="s">
        <v>69</v>
      </c>
      <c r="C50" s="26">
        <v>164026</v>
      </c>
      <c r="D50" s="43"/>
      <c r="E50" s="39">
        <f t="shared" si="2"/>
        <v>164026</v>
      </c>
    </row>
    <row r="51" spans="1:5" ht="15" customHeight="1" x14ac:dyDescent="0.25">
      <c r="A51" s="14" t="s">
        <v>70</v>
      </c>
      <c r="B51" s="14" t="s">
        <v>71</v>
      </c>
      <c r="C51" s="26">
        <v>4095099</v>
      </c>
      <c r="D51" s="43">
        <v>315541</v>
      </c>
      <c r="E51" s="39">
        <f t="shared" si="2"/>
        <v>4410640</v>
      </c>
    </row>
    <row r="52" spans="1:5" ht="15" customHeight="1" x14ac:dyDescent="0.25">
      <c r="A52" s="14" t="s">
        <v>72</v>
      </c>
      <c r="B52" s="14" t="s">
        <v>73</v>
      </c>
      <c r="C52" s="26">
        <v>227654</v>
      </c>
      <c r="D52" s="43"/>
      <c r="E52" s="39">
        <f t="shared" si="2"/>
        <v>227654</v>
      </c>
    </row>
    <row r="53" spans="1:5" ht="15" customHeight="1" x14ac:dyDescent="0.25">
      <c r="A53" s="14" t="s">
        <v>74</v>
      </c>
      <c r="B53" s="14" t="s">
        <v>75</v>
      </c>
      <c r="C53" s="26">
        <v>2612267</v>
      </c>
      <c r="D53" s="43">
        <v>1742598</v>
      </c>
      <c r="E53" s="39">
        <f t="shared" si="2"/>
        <v>4354865</v>
      </c>
    </row>
    <row r="54" spans="1:5" ht="15" customHeight="1" x14ac:dyDescent="0.25">
      <c r="A54" s="14" t="s">
        <v>76</v>
      </c>
      <c r="B54" s="14" t="s">
        <v>77</v>
      </c>
      <c r="C54" s="26">
        <v>11621091</v>
      </c>
      <c r="D54" s="43">
        <v>1911000</v>
      </c>
      <c r="E54" s="39">
        <f t="shared" si="2"/>
        <v>13532091</v>
      </c>
    </row>
    <row r="55" spans="1:5" ht="15" customHeight="1" x14ac:dyDescent="0.25">
      <c r="A55" s="14" t="s">
        <v>78</v>
      </c>
      <c r="B55" s="14" t="s">
        <v>79</v>
      </c>
      <c r="C55" s="26">
        <v>5598927</v>
      </c>
      <c r="D55" s="43">
        <f>140000+19354+424000</f>
        <v>583354</v>
      </c>
      <c r="E55" s="39">
        <f t="shared" si="2"/>
        <v>6182281</v>
      </c>
    </row>
    <row r="56" spans="1:5" ht="15" customHeight="1" x14ac:dyDescent="0.25">
      <c r="A56" s="19" t="s">
        <v>80</v>
      </c>
      <c r="B56" s="20"/>
      <c r="C56" s="24">
        <f>C57+C58+C59+C60+C61+C62+C63</f>
        <v>31646991</v>
      </c>
      <c r="D56" s="24">
        <f>D57+D58+D59+D60+D61+D62+D63</f>
        <v>4601293</v>
      </c>
      <c r="E56" s="24">
        <f>E57+E58+E59+E60+E61+E62+E63</f>
        <v>36248284</v>
      </c>
    </row>
    <row r="57" spans="1:5" ht="15" customHeight="1" x14ac:dyDescent="0.25">
      <c r="A57" s="14" t="s">
        <v>81</v>
      </c>
      <c r="B57" s="14" t="s">
        <v>82</v>
      </c>
      <c r="C57" s="24">
        <v>18722333</v>
      </c>
      <c r="D57" s="43">
        <v>1834677</v>
      </c>
      <c r="E57" s="39">
        <f>C57+D57</f>
        <v>20557010</v>
      </c>
    </row>
    <row r="58" spans="1:5" ht="20.100000000000001" customHeight="1" x14ac:dyDescent="0.25">
      <c r="A58" s="14" t="s">
        <v>83</v>
      </c>
      <c r="B58" s="14" t="s">
        <v>84</v>
      </c>
      <c r="C58" s="24">
        <v>7890411</v>
      </c>
      <c r="D58" s="43">
        <v>108656</v>
      </c>
      <c r="E58" s="39">
        <f t="shared" ref="E58:E63" si="3">C58+D58</f>
        <v>7999067</v>
      </c>
    </row>
    <row r="59" spans="1:5" ht="15" customHeight="1" x14ac:dyDescent="0.25">
      <c r="A59" s="14" t="s">
        <v>85</v>
      </c>
      <c r="B59" s="14" t="s">
        <v>86</v>
      </c>
      <c r="C59" s="24">
        <v>115135</v>
      </c>
      <c r="D59" s="43">
        <v>1200</v>
      </c>
      <c r="E59" s="39">
        <f t="shared" si="3"/>
        <v>116335</v>
      </c>
    </row>
    <row r="60" spans="1:5" ht="15" customHeight="1" x14ac:dyDescent="0.25">
      <c r="A60" s="14" t="s">
        <v>87</v>
      </c>
      <c r="B60" s="14" t="s">
        <v>88</v>
      </c>
      <c r="C60" s="24">
        <v>39669</v>
      </c>
      <c r="D60" s="43"/>
      <c r="E60" s="39">
        <f t="shared" si="3"/>
        <v>39669</v>
      </c>
    </row>
    <row r="61" spans="1:5" ht="15" customHeight="1" x14ac:dyDescent="0.25">
      <c r="A61" s="14" t="s">
        <v>89</v>
      </c>
      <c r="B61" s="14" t="s">
        <v>90</v>
      </c>
      <c r="C61" s="24">
        <v>3211384</v>
      </c>
      <c r="D61" s="43">
        <v>2042760</v>
      </c>
      <c r="E61" s="39">
        <f t="shared" si="3"/>
        <v>5254144</v>
      </c>
    </row>
    <row r="62" spans="1:5" ht="15" customHeight="1" x14ac:dyDescent="0.25">
      <c r="A62" s="14" t="s">
        <v>91</v>
      </c>
      <c r="B62" s="14" t="s">
        <v>92</v>
      </c>
      <c r="C62" s="24">
        <v>1525730</v>
      </c>
      <c r="D62" s="43">
        <v>614000</v>
      </c>
      <c r="E62" s="39">
        <f t="shared" si="3"/>
        <v>2139730</v>
      </c>
    </row>
    <row r="63" spans="1:5" ht="30" customHeight="1" x14ac:dyDescent="0.25">
      <c r="A63" s="14" t="s">
        <v>93</v>
      </c>
      <c r="B63" s="14" t="s">
        <v>94</v>
      </c>
      <c r="C63" s="24">
        <v>142329</v>
      </c>
      <c r="D63" s="43"/>
      <c r="E63" s="39">
        <f t="shared" si="3"/>
        <v>142329</v>
      </c>
    </row>
    <row r="64" spans="1:5" ht="24.75" customHeight="1" x14ac:dyDescent="0.25">
      <c r="A64" s="21"/>
      <c r="B64" s="21"/>
      <c r="C64" s="27"/>
      <c r="D64" s="21"/>
      <c r="E64" s="40"/>
    </row>
    <row r="65" spans="1:5" ht="15" customHeight="1" x14ac:dyDescent="0.25">
      <c r="A65" s="18" t="s">
        <v>95</v>
      </c>
      <c r="B65" s="14" t="s">
        <v>60</v>
      </c>
      <c r="C65" s="24">
        <f>C15-C45</f>
        <v>-3329775</v>
      </c>
      <c r="D65" s="24">
        <f t="shared" ref="D65" si="4">D15-D45</f>
        <v>-845693</v>
      </c>
      <c r="E65" s="24">
        <f>E15-E45</f>
        <v>-4175468</v>
      </c>
    </row>
    <row r="66" spans="1:5" ht="15" customHeight="1" x14ac:dyDescent="0.25">
      <c r="A66" s="18" t="s">
        <v>96</v>
      </c>
      <c r="B66" s="14" t="s">
        <v>60</v>
      </c>
      <c r="C66" s="26">
        <f>C67+C72</f>
        <v>3329775</v>
      </c>
      <c r="D66" s="26">
        <f>D67+D72</f>
        <v>845693</v>
      </c>
      <c r="E66" s="26">
        <f t="shared" ref="E66" si="5">E67+E72</f>
        <v>4175468</v>
      </c>
    </row>
    <row r="67" spans="1:5" s="6" customFormat="1" ht="15" customHeight="1" x14ac:dyDescent="0.25">
      <c r="A67" s="14" t="s">
        <v>97</v>
      </c>
      <c r="B67" s="14" t="s">
        <v>98</v>
      </c>
      <c r="C67" s="26">
        <f>C68+C69</f>
        <v>3777184</v>
      </c>
      <c r="D67" s="26">
        <f>D68+D69</f>
        <v>5693</v>
      </c>
      <c r="E67" s="26">
        <f>E68+E69</f>
        <v>3782877</v>
      </c>
    </row>
    <row r="68" spans="1:5" s="7" customFormat="1" ht="15" customHeight="1" x14ac:dyDescent="0.25">
      <c r="A68" s="14" t="s">
        <v>99</v>
      </c>
      <c r="B68" s="14" t="s">
        <v>100</v>
      </c>
      <c r="C68" s="26">
        <v>5184</v>
      </c>
      <c r="D68" s="37"/>
      <c r="E68" s="41">
        <f>C68+D68</f>
        <v>5184</v>
      </c>
    </row>
    <row r="69" spans="1:5" s="8" customFormat="1" ht="15" customHeight="1" x14ac:dyDescent="0.25">
      <c r="A69" s="14" t="s">
        <v>101</v>
      </c>
      <c r="B69" s="14" t="s">
        <v>102</v>
      </c>
      <c r="C69" s="26">
        <f>C70-C71</f>
        <v>3772000</v>
      </c>
      <c r="D69" s="26">
        <f>D70-D71</f>
        <v>5693</v>
      </c>
      <c r="E69" s="41">
        <f>C69+D69</f>
        <v>3777693</v>
      </c>
    </row>
    <row r="70" spans="1:5" ht="15" customHeight="1" x14ac:dyDescent="0.25">
      <c r="A70" s="14" t="s">
        <v>103</v>
      </c>
      <c r="B70" s="14" t="s">
        <v>104</v>
      </c>
      <c r="C70" s="26">
        <v>4041655</v>
      </c>
      <c r="D70" s="40">
        <v>0</v>
      </c>
      <c r="E70" s="40">
        <f>C70+D70</f>
        <v>4041655</v>
      </c>
    </row>
    <row r="71" spans="1:5" ht="15" customHeight="1" x14ac:dyDescent="0.25">
      <c r="A71" s="14" t="s">
        <v>105</v>
      </c>
      <c r="B71" s="14" t="s">
        <v>106</v>
      </c>
      <c r="C71" s="26">
        <v>269655</v>
      </c>
      <c r="D71" s="42">
        <v>-5693</v>
      </c>
      <c r="E71" s="40">
        <f>C71+D71</f>
        <v>263962</v>
      </c>
    </row>
    <row r="72" spans="1:5" ht="15" customHeight="1" x14ac:dyDescent="0.25">
      <c r="A72" s="14" t="s">
        <v>107</v>
      </c>
      <c r="B72" s="14" t="s">
        <v>108</v>
      </c>
      <c r="C72" s="26">
        <f>C73-C74</f>
        <v>-447409</v>
      </c>
      <c r="D72" s="26">
        <f t="shared" ref="D72:E72" si="6">D73-D74</f>
        <v>840000</v>
      </c>
      <c r="E72" s="26">
        <f t="shared" si="6"/>
        <v>392591</v>
      </c>
    </row>
    <row r="73" spans="1:5" ht="15" customHeight="1" x14ac:dyDescent="0.25">
      <c r="A73" s="14" t="s">
        <v>109</v>
      </c>
      <c r="B73" s="14" t="s">
        <v>110</v>
      </c>
      <c r="C73" s="26">
        <v>1271726</v>
      </c>
      <c r="D73" s="40">
        <v>840000</v>
      </c>
      <c r="E73" s="40">
        <f>C73+D73</f>
        <v>2111726</v>
      </c>
    </row>
    <row r="74" spans="1:5" ht="25.5" customHeight="1" x14ac:dyDescent="0.25">
      <c r="A74" s="14" t="s">
        <v>111</v>
      </c>
      <c r="B74" s="14" t="s">
        <v>112</v>
      </c>
      <c r="C74" s="36">
        <v>1719135</v>
      </c>
      <c r="D74" s="40">
        <v>0</v>
      </c>
      <c r="E74" s="40">
        <f>C74+D74</f>
        <v>1719135</v>
      </c>
    </row>
    <row r="75" spans="1:5" ht="24.75" customHeight="1" x14ac:dyDescent="0.25">
      <c r="A75" s="2" t="s">
        <v>60</v>
      </c>
      <c r="B75" s="2"/>
    </row>
    <row r="76" spans="1:5" ht="15" customHeight="1" x14ac:dyDescent="0.25">
      <c r="A76" s="2" t="s">
        <v>126</v>
      </c>
      <c r="B76" s="2"/>
      <c r="C76" s="2"/>
      <c r="D76" s="2"/>
      <c r="E76" s="2"/>
    </row>
    <row r="77" spans="1:5" ht="15" customHeight="1" x14ac:dyDescent="0.25">
      <c r="A77" s="2"/>
      <c r="B77" s="2"/>
    </row>
    <row r="78" spans="1:5" ht="15" customHeight="1" x14ac:dyDescent="0.25">
      <c r="A78" s="2"/>
      <c r="B78" s="2"/>
    </row>
    <row r="79" spans="1:5" ht="15" customHeight="1" x14ac:dyDescent="0.25">
      <c r="A79" s="2"/>
      <c r="B79" s="2"/>
    </row>
    <row r="80" spans="1:5" ht="15" customHeight="1" x14ac:dyDescent="0.25">
      <c r="A80" s="2"/>
      <c r="B80" s="2"/>
    </row>
    <row r="81" spans="1:2" ht="15" customHeight="1" x14ac:dyDescent="0.25">
      <c r="A81" s="2"/>
      <c r="B81" s="2"/>
    </row>
  </sheetData>
  <mergeCells count="8">
    <mergeCell ref="A78:B78"/>
    <mergeCell ref="A79:B79"/>
    <mergeCell ref="A80:B80"/>
    <mergeCell ref="A81:B81"/>
    <mergeCell ref="A12:C12"/>
    <mergeCell ref="A75:B75"/>
    <mergeCell ref="A77:B77"/>
    <mergeCell ref="A76:E76"/>
  </mergeCells>
  <pageMargins left="0" right="0" top="0.98425196850393704" bottom="0.98425196850393704" header="0.51181102362204722" footer="0.51181102362204722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</dc:creator>
  <cp:keywords/>
  <dc:description/>
  <cp:lastModifiedBy>Julija</cp:lastModifiedBy>
  <cp:lastPrinted>2022-10-20T07:49:11Z</cp:lastPrinted>
  <dcterms:created xsi:type="dcterms:W3CDTF">2021-10-19T19:30:32Z</dcterms:created>
  <dcterms:modified xsi:type="dcterms:W3CDTF">2022-11-02T13:47:16Z</dcterms:modified>
  <cp:category/>
</cp:coreProperties>
</file>