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ietotajs\Desktop\Sarmite\159_TI_Krisjanu sniega tirisana\"/>
    </mc:Choice>
  </mc:AlternateContent>
  <xr:revisionPtr revIDLastSave="0" documentId="8_{5E7118FF-B433-4DB5-A42A-7344F00C0E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Sheet1!$A$1:$P$308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9" i="1" l="1"/>
  <c r="L219" i="1" s="1"/>
  <c r="E101" i="1" l="1"/>
  <c r="L231" i="1" l="1"/>
  <c r="E231" i="1"/>
  <c r="E230" i="1"/>
  <c r="E134" i="1" l="1"/>
  <c r="K308" i="1" l="1"/>
  <c r="L308" i="1" s="1"/>
  <c r="E293" i="1" l="1"/>
  <c r="E292" i="1"/>
  <c r="E229" i="1"/>
  <c r="E228" i="1"/>
  <c r="E227" i="1"/>
  <c r="E226" i="1"/>
  <c r="L79" i="1"/>
  <c r="L45" i="1" l="1"/>
  <c r="E307" i="1" l="1"/>
  <c r="E306" i="1"/>
  <c r="E305" i="1"/>
  <c r="E304" i="1"/>
  <c r="E303" i="1"/>
  <c r="E302" i="1"/>
  <c r="E301" i="1"/>
  <c r="E300" i="1"/>
  <c r="K300" i="1" s="1"/>
  <c r="L299" i="1"/>
  <c r="E299" i="1"/>
  <c r="L298" i="1"/>
  <c r="E298" i="1"/>
  <c r="L297" i="1"/>
  <c r="E297" i="1"/>
  <c r="E291" i="1"/>
  <c r="L291" i="1" s="1"/>
  <c r="E290" i="1"/>
  <c r="L289" i="1"/>
  <c r="E289" i="1"/>
  <c r="L288" i="1"/>
  <c r="E288" i="1"/>
  <c r="L287" i="1"/>
  <c r="E287" i="1"/>
  <c r="L286" i="1"/>
  <c r="E286" i="1"/>
  <c r="L285" i="1"/>
  <c r="E285" i="1"/>
  <c r="L284" i="1"/>
  <c r="E284" i="1"/>
  <c r="L283" i="1"/>
  <c r="E283" i="1"/>
  <c r="L282" i="1"/>
  <c r="E282" i="1"/>
  <c r="L281" i="1"/>
  <c r="E281" i="1"/>
  <c r="L280" i="1"/>
  <c r="E280" i="1"/>
  <c r="L279" i="1"/>
  <c r="E279" i="1"/>
  <c r="L278" i="1"/>
  <c r="E278" i="1"/>
  <c r="L277" i="1"/>
  <c r="E277" i="1"/>
  <c r="L276" i="1"/>
  <c r="E276" i="1"/>
  <c r="L275" i="1"/>
  <c r="E275" i="1"/>
  <c r="L274" i="1"/>
  <c r="E274" i="1"/>
  <c r="L273" i="1"/>
  <c r="E273" i="1"/>
  <c r="L272" i="1"/>
  <c r="E272" i="1"/>
  <c r="L271" i="1"/>
  <c r="E271" i="1"/>
  <c r="L270" i="1"/>
  <c r="E270" i="1"/>
  <c r="L268" i="1"/>
  <c r="E268" i="1"/>
  <c r="L267" i="1"/>
  <c r="E267" i="1"/>
  <c r="L266" i="1"/>
  <c r="E266" i="1"/>
  <c r="L265" i="1"/>
  <c r="E265" i="1"/>
  <c r="L264" i="1"/>
  <c r="E264" i="1"/>
  <c r="L263" i="1"/>
  <c r="E263" i="1"/>
  <c r="L262" i="1"/>
  <c r="E262" i="1"/>
  <c r="L261" i="1"/>
  <c r="E261" i="1"/>
  <c r="L260" i="1"/>
  <c r="E260" i="1"/>
  <c r="L259" i="1"/>
  <c r="E259" i="1"/>
  <c r="L258" i="1"/>
  <c r="E258" i="1"/>
  <c r="L257" i="1"/>
  <c r="E257" i="1"/>
  <c r="L256" i="1"/>
  <c r="E256" i="1"/>
  <c r="L255" i="1"/>
  <c r="E255" i="1"/>
  <c r="L254" i="1"/>
  <c r="E254" i="1"/>
  <c r="L253" i="1"/>
  <c r="E253" i="1"/>
  <c r="L252" i="1"/>
  <c r="E252" i="1"/>
  <c r="L251" i="1"/>
  <c r="E251" i="1"/>
  <c r="L250" i="1"/>
  <c r="E250" i="1"/>
  <c r="L249" i="1"/>
  <c r="E249" i="1"/>
  <c r="L248" i="1"/>
  <c r="E248" i="1"/>
  <c r="L247" i="1"/>
  <c r="E247" i="1"/>
  <c r="L246" i="1"/>
  <c r="E246" i="1"/>
  <c r="L245" i="1"/>
  <c r="E245" i="1"/>
  <c r="L244" i="1"/>
  <c r="E244" i="1"/>
  <c r="L243" i="1"/>
  <c r="E243" i="1"/>
  <c r="L242" i="1"/>
  <c r="E242" i="1"/>
  <c r="L241" i="1"/>
  <c r="E241" i="1"/>
  <c r="L240" i="1"/>
  <c r="E240" i="1"/>
  <c r="L239" i="1"/>
  <c r="E239" i="1"/>
  <c r="L238" i="1"/>
  <c r="E238" i="1"/>
  <c r="L237" i="1"/>
  <c r="E237" i="1"/>
  <c r="L236" i="1"/>
  <c r="E236" i="1"/>
  <c r="L235" i="1"/>
  <c r="E235" i="1"/>
  <c r="L234" i="1"/>
  <c r="E234" i="1"/>
  <c r="L225" i="1"/>
  <c r="E225" i="1"/>
  <c r="L224" i="1"/>
  <c r="E224" i="1"/>
  <c r="L223" i="1"/>
  <c r="E223" i="1"/>
  <c r="L222" i="1"/>
  <c r="E222" i="1"/>
  <c r="L221" i="1"/>
  <c r="E221" i="1"/>
  <c r="L220" i="1"/>
  <c r="E220" i="1"/>
  <c r="L218" i="1"/>
  <c r="E218" i="1"/>
  <c r="L217" i="1"/>
  <c r="E217" i="1"/>
  <c r="L216" i="1"/>
  <c r="E216" i="1"/>
  <c r="L215" i="1"/>
  <c r="E215" i="1"/>
  <c r="L214" i="1"/>
  <c r="E214" i="1"/>
  <c r="L213" i="1"/>
  <c r="E213" i="1"/>
  <c r="L212" i="1"/>
  <c r="E212" i="1"/>
  <c r="L211" i="1"/>
  <c r="E211" i="1"/>
  <c r="L210" i="1"/>
  <c r="E210" i="1"/>
  <c r="L209" i="1"/>
  <c r="E209" i="1"/>
  <c r="L208" i="1"/>
  <c r="E208" i="1"/>
  <c r="L207" i="1"/>
  <c r="E207" i="1"/>
  <c r="L206" i="1"/>
  <c r="E206" i="1"/>
  <c r="L205" i="1"/>
  <c r="E205" i="1"/>
  <c r="L204" i="1"/>
  <c r="E204" i="1"/>
  <c r="L203" i="1"/>
  <c r="E203" i="1"/>
  <c r="E202" i="1"/>
  <c r="L201" i="1"/>
  <c r="E201" i="1"/>
  <c r="L200" i="1"/>
  <c r="E200" i="1"/>
  <c r="L199" i="1"/>
  <c r="E199" i="1"/>
  <c r="L198" i="1"/>
  <c r="E198" i="1"/>
  <c r="L197" i="1"/>
  <c r="E197" i="1"/>
  <c r="L196" i="1"/>
  <c r="E196" i="1"/>
  <c r="L195" i="1"/>
  <c r="E195" i="1"/>
  <c r="L194" i="1"/>
  <c r="E194" i="1"/>
  <c r="L193" i="1"/>
  <c r="E193" i="1"/>
  <c r="L192" i="1"/>
  <c r="E192" i="1"/>
  <c r="L191" i="1"/>
  <c r="E191" i="1"/>
  <c r="L190" i="1"/>
  <c r="E190" i="1"/>
  <c r="L189" i="1"/>
  <c r="E189" i="1"/>
  <c r="L188" i="1"/>
  <c r="E188" i="1"/>
  <c r="L187" i="1"/>
  <c r="E187" i="1"/>
  <c r="L186" i="1"/>
  <c r="E186" i="1"/>
  <c r="L185" i="1"/>
  <c r="E185" i="1"/>
  <c r="L184" i="1"/>
  <c r="E184" i="1"/>
  <c r="L183" i="1"/>
  <c r="E183" i="1"/>
  <c r="L182" i="1"/>
  <c r="E182" i="1"/>
  <c r="L181" i="1"/>
  <c r="E181" i="1"/>
  <c r="L180" i="1"/>
  <c r="E180" i="1"/>
  <c r="L179" i="1"/>
  <c r="E179" i="1"/>
  <c r="L178" i="1"/>
  <c r="E178" i="1"/>
  <c r="L177" i="1"/>
  <c r="E177" i="1"/>
  <c r="L176" i="1"/>
  <c r="E176" i="1"/>
  <c r="L175" i="1"/>
  <c r="E175" i="1"/>
  <c r="L174" i="1"/>
  <c r="E174" i="1"/>
  <c r="L173" i="1"/>
  <c r="E173" i="1"/>
  <c r="L172" i="1"/>
  <c r="E172" i="1"/>
  <c r="L171" i="1"/>
  <c r="E171" i="1"/>
  <c r="L170" i="1"/>
  <c r="E170" i="1"/>
  <c r="L169" i="1"/>
  <c r="E169" i="1"/>
  <c r="E168" i="1"/>
  <c r="L167" i="1"/>
  <c r="E167" i="1"/>
  <c r="L165" i="1"/>
  <c r="E165" i="1"/>
  <c r="L164" i="1"/>
  <c r="E164" i="1"/>
  <c r="L163" i="1"/>
  <c r="E163" i="1"/>
  <c r="L162" i="1"/>
  <c r="E162" i="1"/>
  <c r="L161" i="1"/>
  <c r="E161" i="1"/>
  <c r="L160" i="1"/>
  <c r="E160" i="1"/>
  <c r="L159" i="1"/>
  <c r="E159" i="1"/>
  <c r="L158" i="1"/>
  <c r="E158" i="1"/>
  <c r="L157" i="1"/>
  <c r="E157" i="1"/>
  <c r="L156" i="1"/>
  <c r="E156" i="1"/>
  <c r="L155" i="1"/>
  <c r="E155" i="1"/>
  <c r="L154" i="1"/>
  <c r="L153" i="1"/>
  <c r="E153" i="1"/>
  <c r="L152" i="1"/>
  <c r="E152" i="1"/>
  <c r="L151" i="1"/>
  <c r="E151" i="1"/>
  <c r="L150" i="1"/>
  <c r="E150" i="1"/>
  <c r="L149" i="1"/>
  <c r="E149" i="1"/>
  <c r="L148" i="1"/>
  <c r="E148" i="1"/>
  <c r="L147" i="1"/>
  <c r="E147" i="1"/>
  <c r="L146" i="1"/>
  <c r="E146" i="1"/>
  <c r="L145" i="1"/>
  <c r="E145" i="1"/>
  <c r="L144" i="1"/>
  <c r="E144" i="1"/>
  <c r="L143" i="1"/>
  <c r="E143" i="1"/>
  <c r="L142" i="1"/>
  <c r="E142" i="1"/>
  <c r="L141" i="1"/>
  <c r="E141" i="1"/>
  <c r="L140" i="1"/>
  <c r="E140" i="1"/>
  <c r="L139" i="1"/>
  <c r="E139" i="1"/>
  <c r="E138" i="1"/>
  <c r="E137" i="1"/>
  <c r="E136" i="1"/>
  <c r="E135" i="1"/>
  <c r="L133" i="1"/>
  <c r="E133" i="1"/>
  <c r="L132" i="1"/>
  <c r="E132" i="1"/>
  <c r="L131" i="1"/>
  <c r="E131" i="1"/>
  <c r="L130" i="1"/>
  <c r="E130" i="1"/>
  <c r="L129" i="1"/>
  <c r="E129" i="1"/>
  <c r="L128" i="1"/>
  <c r="E128" i="1"/>
  <c r="L127" i="1"/>
  <c r="E127" i="1"/>
  <c r="L126" i="1"/>
  <c r="E126" i="1"/>
  <c r="L125" i="1"/>
  <c r="E125" i="1"/>
  <c r="L124" i="1"/>
  <c r="E124" i="1"/>
  <c r="L123" i="1"/>
  <c r="E123" i="1"/>
  <c r="L122" i="1"/>
  <c r="E122" i="1"/>
  <c r="L121" i="1"/>
  <c r="E121" i="1"/>
  <c r="L120" i="1"/>
  <c r="E120" i="1"/>
  <c r="L119" i="1"/>
  <c r="E119" i="1"/>
  <c r="L118" i="1"/>
  <c r="E118" i="1"/>
  <c r="L117" i="1"/>
  <c r="E117" i="1"/>
  <c r="L116" i="1"/>
  <c r="E116" i="1"/>
  <c r="L115" i="1"/>
  <c r="E115" i="1"/>
  <c r="L114" i="1"/>
  <c r="E114" i="1"/>
  <c r="L113" i="1"/>
  <c r="E113" i="1"/>
  <c r="L112" i="1"/>
  <c r="E112" i="1"/>
  <c r="L111" i="1"/>
  <c r="E111" i="1"/>
  <c r="L110" i="1"/>
  <c r="E110" i="1"/>
  <c r="L109" i="1"/>
  <c r="E109" i="1"/>
  <c r="L108" i="1"/>
  <c r="E108" i="1"/>
  <c r="L107" i="1"/>
  <c r="E107" i="1"/>
  <c r="L106" i="1"/>
  <c r="E106" i="1"/>
  <c r="L105" i="1"/>
  <c r="E105" i="1"/>
  <c r="L104" i="1"/>
  <c r="E104" i="1"/>
  <c r="L103" i="1"/>
  <c r="E103" i="1"/>
  <c r="L102" i="1"/>
  <c r="E102" i="1"/>
  <c r="L101" i="1"/>
  <c r="E98" i="1"/>
  <c r="L97" i="1"/>
  <c r="E97" i="1"/>
  <c r="L96" i="1"/>
  <c r="E96" i="1"/>
  <c r="E95" i="1"/>
  <c r="L95" i="1" s="1"/>
  <c r="L94" i="1"/>
  <c r="E94" i="1"/>
  <c r="L93" i="1"/>
  <c r="E93" i="1"/>
  <c r="L92" i="1"/>
  <c r="E92" i="1"/>
  <c r="L91" i="1"/>
  <c r="E91" i="1"/>
  <c r="E83" i="1"/>
  <c r="E82" i="1"/>
  <c r="E80" i="1"/>
  <c r="L80" i="1" s="1"/>
  <c r="E79" i="1"/>
  <c r="L78" i="1"/>
  <c r="E78" i="1"/>
  <c r="L77" i="1"/>
  <c r="E77" i="1"/>
  <c r="L76" i="1"/>
  <c r="E76" i="1"/>
  <c r="L75" i="1"/>
  <c r="E75" i="1"/>
  <c r="L73" i="1"/>
  <c r="E73" i="1"/>
  <c r="L72" i="1"/>
  <c r="E72" i="1"/>
  <c r="L71" i="1"/>
  <c r="E71" i="1"/>
  <c r="L70" i="1"/>
  <c r="E70" i="1"/>
  <c r="L69" i="1"/>
  <c r="E69" i="1"/>
  <c r="L68" i="1"/>
  <c r="E68" i="1"/>
  <c r="L67" i="1"/>
  <c r="E67" i="1"/>
  <c r="L66" i="1"/>
  <c r="E66" i="1"/>
  <c r="L65" i="1"/>
  <c r="E65" i="1"/>
  <c r="E64" i="1"/>
  <c r="E63" i="1"/>
  <c r="E62" i="1"/>
  <c r="E61" i="1"/>
  <c r="L59" i="1"/>
  <c r="E59" i="1"/>
  <c r="L58" i="1"/>
  <c r="E58" i="1"/>
  <c r="L57" i="1"/>
  <c r="E57" i="1"/>
  <c r="L56" i="1"/>
  <c r="E56" i="1"/>
  <c r="E55" i="1"/>
  <c r="E54" i="1"/>
  <c r="L52" i="1"/>
  <c r="E52" i="1"/>
  <c r="L51" i="1"/>
  <c r="E51" i="1"/>
  <c r="L50" i="1"/>
  <c r="E50" i="1"/>
  <c r="L49" i="1"/>
  <c r="E49" i="1"/>
  <c r="L48" i="1"/>
  <c r="E48" i="1"/>
  <c r="L47" i="1"/>
  <c r="E47" i="1"/>
  <c r="L46" i="1"/>
  <c r="E46" i="1"/>
  <c r="E45" i="1"/>
  <c r="L44" i="1"/>
  <c r="E44" i="1"/>
  <c r="L43" i="1"/>
  <c r="E43" i="1"/>
  <c r="L42" i="1"/>
  <c r="E42" i="1"/>
  <c r="L41" i="1"/>
  <c r="E41" i="1"/>
  <c r="L40" i="1"/>
  <c r="E40" i="1"/>
  <c r="L39" i="1"/>
  <c r="E39" i="1"/>
  <c r="L38" i="1"/>
  <c r="E38" i="1"/>
  <c r="L37" i="1"/>
  <c r="E37" i="1"/>
  <c r="L35" i="1"/>
  <c r="E35" i="1"/>
  <c r="L34" i="1"/>
  <c r="E34" i="1"/>
  <c r="L32" i="1"/>
  <c r="E32" i="1"/>
  <c r="E31" i="1"/>
  <c r="E30" i="1"/>
  <c r="E29" i="1"/>
  <c r="E28" i="1"/>
  <c r="E27" i="1"/>
  <c r="L25" i="1"/>
  <c r="E25" i="1"/>
  <c r="E24" i="1"/>
  <c r="L23" i="1"/>
  <c r="E23" i="1"/>
  <c r="L22" i="1"/>
  <c r="E22" i="1"/>
  <c r="L21" i="1"/>
  <c r="E21" i="1"/>
  <c r="E20" i="1"/>
  <c r="E19" i="1"/>
  <c r="E18" i="1"/>
  <c r="L16" i="1"/>
  <c r="E16" i="1"/>
  <c r="L15" i="1"/>
  <c r="E15" i="1"/>
  <c r="L14" i="1"/>
  <c r="E14" i="1"/>
  <c r="L13" i="1"/>
  <c r="E13" i="1"/>
  <c r="L12" i="1"/>
  <c r="E12" i="1"/>
  <c r="K304" i="1" l="1"/>
  <c r="L304" i="1" s="1"/>
  <c r="K301" i="1"/>
  <c r="L301" i="1" s="1"/>
  <c r="K305" i="1"/>
  <c r="L305" i="1" s="1"/>
  <c r="K302" i="1"/>
  <c r="L302" i="1" s="1"/>
  <c r="K306" i="1"/>
  <c r="L306" i="1" s="1"/>
  <c r="K303" i="1"/>
  <c r="L303" i="1" s="1"/>
  <c r="K307" i="1"/>
  <c r="L307" i="1" s="1"/>
</calcChain>
</file>

<file path=xl/sharedStrings.xml><?xml version="1.0" encoding="utf-8"?>
<sst xmlns="http://schemas.openxmlformats.org/spreadsheetml/2006/main" count="1690" uniqueCount="510">
  <si>
    <t>IELU SARAKSTS</t>
  </si>
  <si>
    <t>Nr.</t>
  </si>
  <si>
    <t>Ielas nosaukums</t>
  </si>
  <si>
    <t>Garums (km)</t>
  </si>
  <si>
    <t>Balvu novada pašvaldības ceļu, ielu sarakstu dati</t>
  </si>
  <si>
    <t>Starpība (+) : (-)</t>
  </si>
  <si>
    <t>Paskaidrojums</t>
  </si>
  <si>
    <t>no</t>
  </si>
  <si>
    <t>līdz</t>
  </si>
  <si>
    <t>PL uzskaites kartītes numurs</t>
  </si>
  <si>
    <t>Ielas, ceļa garums</t>
  </si>
  <si>
    <t>1.</t>
  </si>
  <si>
    <t>2.</t>
  </si>
  <si>
    <t>3.</t>
  </si>
  <si>
    <t>Bērzu</t>
  </si>
  <si>
    <t>4.</t>
  </si>
  <si>
    <t>5.</t>
  </si>
  <si>
    <t>6.</t>
  </si>
  <si>
    <t>Ceļinieku</t>
  </si>
  <si>
    <t>7.</t>
  </si>
  <si>
    <t>8.</t>
  </si>
  <si>
    <t>9.</t>
  </si>
  <si>
    <t>10.</t>
  </si>
  <si>
    <t>11.</t>
  </si>
  <si>
    <t>12.</t>
  </si>
  <si>
    <t>13.</t>
  </si>
  <si>
    <t>14.</t>
  </si>
  <si>
    <t>Jaunatnes</t>
  </si>
  <si>
    <t>15.</t>
  </si>
  <si>
    <t>Kalna</t>
  </si>
  <si>
    <t>16.</t>
  </si>
  <si>
    <t>17.</t>
  </si>
  <si>
    <t>Ķiršu</t>
  </si>
  <si>
    <t>18.</t>
  </si>
  <si>
    <t>19.</t>
  </si>
  <si>
    <t>20.</t>
  </si>
  <si>
    <t>21.</t>
  </si>
  <si>
    <t>Liepu</t>
  </si>
  <si>
    <t>22.</t>
  </si>
  <si>
    <t>Miera</t>
  </si>
  <si>
    <t>24.</t>
  </si>
  <si>
    <t>25.</t>
  </si>
  <si>
    <t>26.</t>
  </si>
  <si>
    <t>27.</t>
  </si>
  <si>
    <t>28.</t>
  </si>
  <si>
    <t>Pļavu</t>
  </si>
  <si>
    <t>29.</t>
  </si>
  <si>
    <t>30.</t>
  </si>
  <si>
    <t>31.</t>
  </si>
  <si>
    <t>32.</t>
  </si>
  <si>
    <t>33.</t>
  </si>
  <si>
    <t>Skolas</t>
  </si>
  <si>
    <t>34.</t>
  </si>
  <si>
    <t>Sporta</t>
  </si>
  <si>
    <t>35.</t>
  </si>
  <si>
    <t>36.</t>
  </si>
  <si>
    <t>37.</t>
  </si>
  <si>
    <t>38.</t>
  </si>
  <si>
    <t>Tehnikas</t>
  </si>
  <si>
    <t>39.</t>
  </si>
  <si>
    <t>40.</t>
  </si>
  <si>
    <t>41.</t>
  </si>
  <si>
    <t>Zaļā</t>
  </si>
  <si>
    <t>42.</t>
  </si>
  <si>
    <t>43.</t>
  </si>
  <si>
    <t>44.</t>
  </si>
  <si>
    <t>45.</t>
  </si>
  <si>
    <t>Krasta</t>
  </si>
  <si>
    <t>46.</t>
  </si>
  <si>
    <t>Stacijas</t>
  </si>
  <si>
    <t>BĒRZKALNES CIEMS</t>
  </si>
  <si>
    <t xml:space="preserve">Bērzu </t>
  </si>
  <si>
    <t xml:space="preserve">Ūdru </t>
  </si>
  <si>
    <t>Meža</t>
  </si>
  <si>
    <t>BĒRZPILS CIEMS</t>
  </si>
  <si>
    <t xml:space="preserve">Dārza </t>
  </si>
  <si>
    <t>Līvānu 1. šķērsiela</t>
  </si>
  <si>
    <t>Līvānu 2. šķērsiela</t>
  </si>
  <si>
    <t>Līvānu</t>
  </si>
  <si>
    <t>BRIEŽUCIEMS</t>
  </si>
  <si>
    <t>Apkārtiela</t>
  </si>
  <si>
    <t>Pasta</t>
  </si>
  <si>
    <t>Briežu</t>
  </si>
  <si>
    <t>KRIŠJĀŅU CIEMS</t>
  </si>
  <si>
    <t>KUBULU CIEMS</t>
  </si>
  <si>
    <t>Balvu</t>
  </si>
  <si>
    <t>II Šķērsiela</t>
  </si>
  <si>
    <t>Kastaņu</t>
  </si>
  <si>
    <t>Pansionāta apbraucamā iela</t>
  </si>
  <si>
    <t>Pasionāta šķērsiela</t>
  </si>
  <si>
    <t>Egļu</t>
  </si>
  <si>
    <t>LAZDULEJAS CIEMS</t>
  </si>
  <si>
    <t xml:space="preserve">Draudzības </t>
  </si>
  <si>
    <t>Jasmīnu</t>
  </si>
  <si>
    <t>TILŽAS CIEMS</t>
  </si>
  <si>
    <t>Pārupes</t>
  </si>
  <si>
    <t>Mežniecības</t>
  </si>
  <si>
    <t>Pirts</t>
  </si>
  <si>
    <t>Lazdu</t>
  </si>
  <si>
    <t xml:space="preserve">Meža </t>
  </si>
  <si>
    <t>VECTILŽAS CIEMS</t>
  </si>
  <si>
    <t>Garāžu</t>
  </si>
  <si>
    <t>Melderu</t>
  </si>
  <si>
    <t>Garā</t>
  </si>
  <si>
    <t>VĪKSNAS CIEMS</t>
  </si>
  <si>
    <t>Jaunā</t>
  </si>
  <si>
    <t>CEĻU SARAKSTS</t>
  </si>
  <si>
    <t>Ceļa nosaukums</t>
  </si>
  <si>
    <t>A grupas ceļi</t>
  </si>
  <si>
    <t>Naudaskalns-Silamala</t>
  </si>
  <si>
    <t>Balvu pag.</t>
  </si>
  <si>
    <t>Silamala-Dūrupe</t>
  </si>
  <si>
    <t>Reči-Balvi</t>
  </si>
  <si>
    <t>Naudaskalns-Ozolsala</t>
  </si>
  <si>
    <t>Naudaskalns-Lemešava</t>
  </si>
  <si>
    <t>Balvi-Verpuļeva-Elkšņeva-Mūrova</t>
  </si>
  <si>
    <t>Bērzkalnes pag.</t>
  </si>
  <si>
    <t>Naudaskalna ciemata ceļi</t>
  </si>
  <si>
    <t>Bērzkalne-Užgova</t>
  </si>
  <si>
    <t>Bērzkalne-Taureskalns</t>
  </si>
  <si>
    <t>Silakrogs-Lazdukalns</t>
  </si>
  <si>
    <t>Silakrogs-Auzāji</t>
  </si>
  <si>
    <t>Elkšņeva-Brieževa</t>
  </si>
  <si>
    <t>Dubļeva-Priedaines kapi</t>
  </si>
  <si>
    <t>Pāliņi-Dārza iela</t>
  </si>
  <si>
    <t>Bērzpils pag.</t>
  </si>
  <si>
    <t>Mūramuiža-Sola</t>
  </si>
  <si>
    <t>Dārza iela-Vecpils-Mūramuiža</t>
  </si>
  <si>
    <t>Dārza iela-Bēržu kapi</t>
  </si>
  <si>
    <t>Markova-Bērzieši-Augstari-Domopole</t>
  </si>
  <si>
    <t>Augstari-Polders</t>
  </si>
  <si>
    <t>Stacijas iela-Patmalnieki</t>
  </si>
  <si>
    <t>23.</t>
  </si>
  <si>
    <t>Līdumnieki-Zosuļi</t>
  </si>
  <si>
    <t>Golvari-Zosuļi</t>
  </si>
  <si>
    <t>Golvari-Kononi</t>
  </si>
  <si>
    <t>Saksmale-Atkritumu izgāztuve</t>
  </si>
  <si>
    <t>Viškuļi-vecais Ičas tilts</t>
  </si>
  <si>
    <t>Silamuiža-Dārza iela</t>
  </si>
  <si>
    <t>Dambergi-Ploskene-Augstasils</t>
  </si>
  <si>
    <t>Briežuciema pag.</t>
  </si>
  <si>
    <t>Dukuļeva-Ostralīdumi</t>
  </si>
  <si>
    <t>Dukuļeva-Cērpene</t>
  </si>
  <si>
    <t>Pūšļeva-Stouberova</t>
  </si>
  <si>
    <t>Augstasils-Čilipīne</t>
  </si>
  <si>
    <t>Krišjāņi-Krampiņas-Runcene-Krišjāņi</t>
  </si>
  <si>
    <t>Krišjāņu pag.</t>
  </si>
  <si>
    <t>Mežupe-Purviņas</t>
  </si>
  <si>
    <t>Sita-Briedīši</t>
  </si>
  <si>
    <t>Kubulu pag.</t>
  </si>
  <si>
    <t>Sita- Kozlova</t>
  </si>
  <si>
    <t>Stirnusala-Sita</t>
  </si>
  <si>
    <t>Stacija-Celmene</t>
  </si>
  <si>
    <t>Steķentava-Pērkoni</t>
  </si>
  <si>
    <t>Gobusala-Guznava</t>
  </si>
  <si>
    <t>Ķīļi-Orlovas vārti-Sudarbe</t>
  </si>
  <si>
    <t>Lazdulejas pag.</t>
  </si>
  <si>
    <t>Vectilžas pag.</t>
  </si>
  <si>
    <t>Egļuciems-Petrovka</t>
  </si>
  <si>
    <t>Šumkova-Priedes</t>
  </si>
  <si>
    <t>Nobrauktuve uz Mežalaukiem</t>
  </si>
  <si>
    <t>47.</t>
  </si>
  <si>
    <t>Nobrauktuve uz Liepām</t>
  </si>
  <si>
    <t>48.</t>
  </si>
  <si>
    <t>Nobrauktuve uz Zirgadobi</t>
  </si>
  <si>
    <t>49.</t>
  </si>
  <si>
    <t>Nobrauktuve uz Brinkeni 1</t>
  </si>
  <si>
    <t>50.</t>
  </si>
  <si>
    <t>Nobrauktuve uz Ošsalām</t>
  </si>
  <si>
    <t>51.</t>
  </si>
  <si>
    <t>Nobrauktuve uz Brinkeni 2</t>
  </si>
  <si>
    <t>52.</t>
  </si>
  <si>
    <t>Miza-Pakalnieši</t>
  </si>
  <si>
    <t>Tilžas pag.</t>
  </si>
  <si>
    <t>53.</t>
  </si>
  <si>
    <t>Pakalnieši-Baldonis</t>
  </si>
  <si>
    <t>54.</t>
  </si>
  <si>
    <t>Plēsums-Keiba</t>
  </si>
  <si>
    <t>55.</t>
  </si>
  <si>
    <t>Pakalnieši-Sīviņš</t>
  </si>
  <si>
    <t>56.</t>
  </si>
  <si>
    <t>Pauluņš-Barbāns</t>
  </si>
  <si>
    <t>57.</t>
  </si>
  <si>
    <t>58.</t>
  </si>
  <si>
    <t>Terentjevs-Pičukāns</t>
  </si>
  <si>
    <t>59.</t>
  </si>
  <si>
    <t>Graudumnieks-Deņisovs</t>
  </si>
  <si>
    <t>60.</t>
  </si>
  <si>
    <t>Ūdrenes ceļš</t>
  </si>
  <si>
    <t>61.</t>
  </si>
  <si>
    <t>Zelčs-I-komplekss</t>
  </si>
  <si>
    <t>62.</t>
  </si>
  <si>
    <t>Tilžas kapi-Meteņi</t>
  </si>
  <si>
    <t>63.</t>
  </si>
  <si>
    <t>Plēsums-Toki-Keiba-Tilža</t>
  </si>
  <si>
    <t>64.</t>
  </si>
  <si>
    <t>Miza-Stalidzāns</t>
  </si>
  <si>
    <t>65.</t>
  </si>
  <si>
    <t>Pulksteņi-Sāvāni</t>
  </si>
  <si>
    <t>66.</t>
  </si>
  <si>
    <t>Sudarbe-Grūznis</t>
  </si>
  <si>
    <t>67.</t>
  </si>
  <si>
    <t>Sudarbe-Līvānu mājas</t>
  </si>
  <si>
    <t>68.</t>
  </si>
  <si>
    <t>Vīksna-Zaļmežnieki</t>
  </si>
  <si>
    <t>Vīksnas pag.</t>
  </si>
  <si>
    <t>69.</t>
  </si>
  <si>
    <t>Ukraina-Kačupe</t>
  </si>
  <si>
    <t>70.</t>
  </si>
  <si>
    <t>Sprogas-Oknupe-Pokuļeva</t>
  </si>
  <si>
    <t>B grupas ceļi</t>
  </si>
  <si>
    <t>Uz lidlauku</t>
  </si>
  <si>
    <t>Salmaņi-Salmaņu kapi-Romūksti</t>
  </si>
  <si>
    <t>Lācupe-Dzeņulauza</t>
  </si>
  <si>
    <t>Balvi-Biči</t>
  </si>
  <si>
    <t>Naudaskalns-Jancīši</t>
  </si>
  <si>
    <t>Plītinava-Kadiķi</t>
  </si>
  <si>
    <t>Rubeņi-Vistusala</t>
  </si>
  <si>
    <t>Rubeņi-Leišavnieks</t>
  </si>
  <si>
    <t>Sīļi-Auzāji</t>
  </si>
  <si>
    <t>Bērzieši-Dziļaune</t>
  </si>
  <si>
    <t>Pāliņi-Domopole</t>
  </si>
  <si>
    <t>Paukle-Beļauski</t>
  </si>
  <si>
    <t>Ičas tilts-Klāni</t>
  </si>
  <si>
    <t>Viškuļi-Baka</t>
  </si>
  <si>
    <t>Beļauski-Viškuļi</t>
  </si>
  <si>
    <t>Baka-Javenieki</t>
  </si>
  <si>
    <t>Golvari-Keiba</t>
  </si>
  <si>
    <t>Dambergi-Lazdupe</t>
  </si>
  <si>
    <t>Bēliņi-Pužulova</t>
  </si>
  <si>
    <t>Pūšļeva-Kvašņeva</t>
  </si>
  <si>
    <t>Kvašņeva-Abriņas-Begunova</t>
  </si>
  <si>
    <t>Grūšļeva-Upmala</t>
  </si>
  <si>
    <t>Breksene-Iesalnieki</t>
  </si>
  <si>
    <t>Štikunova-Kalves</t>
  </si>
  <si>
    <t>Lazduleja-Kroni</t>
  </si>
  <si>
    <t>Runcene-Mežupe</t>
  </si>
  <si>
    <t>Mežupe-Zeltupe</t>
  </si>
  <si>
    <t>Vladimirova-Sita</t>
  </si>
  <si>
    <t>Druvenieki-Meirāni</t>
  </si>
  <si>
    <t>Esmeraldova-Meirāni</t>
  </si>
  <si>
    <t>Guznava-Pelnupe</t>
  </si>
  <si>
    <t>Druvenieki-Zači</t>
  </si>
  <si>
    <t>Ceļš uz pansionātu</t>
  </si>
  <si>
    <t>Petrovka-Lipukovka</t>
  </si>
  <si>
    <t>Petrovka-Marjevka</t>
  </si>
  <si>
    <t>Petrovka-Zaļčupe</t>
  </si>
  <si>
    <t>Nobraktuve uz Vārpām</t>
  </si>
  <si>
    <t>Egļuciems-Zaķusala</t>
  </si>
  <si>
    <t>Nobrauktuve uz Avikšiem</t>
  </si>
  <si>
    <t>Jaujas-Degumnieki</t>
  </si>
  <si>
    <t>Krasta iela-Spriģu ceļš</t>
  </si>
  <si>
    <t>Kapi-Gabrāns</t>
  </si>
  <si>
    <t>Kapi-Timofejevs</t>
  </si>
  <si>
    <t>Stangas-Zelčs E.</t>
  </si>
  <si>
    <t>Ceļš uz Ūdrenes ezeru</t>
  </si>
  <si>
    <t>Berķi-Zači</t>
  </si>
  <si>
    <t>ceļš uz Ūdrenes ezera peldētavu</t>
  </si>
  <si>
    <t>Apses-Logins J.</t>
  </si>
  <si>
    <t>Ranguči-Ranguču kapi</t>
  </si>
  <si>
    <t>Vīksna-Valentinova</t>
  </si>
  <si>
    <t>Derdziņi-Derdziņu kapi</t>
  </si>
  <si>
    <t>Kačupe-Aizezere</t>
  </si>
  <si>
    <t>Dobudeksnis-Makšinava</t>
  </si>
  <si>
    <t>Strauti-Priežu pļavas</t>
  </si>
  <si>
    <t>Smiltene-Oknupe</t>
  </si>
  <si>
    <t>C grupas ceļi</t>
  </si>
  <si>
    <t>Lemešava-Stepjugabali</t>
  </si>
  <si>
    <t>Kārklinieki-Lilijas</t>
  </si>
  <si>
    <t>Krievkalns-Lielmežnieki</t>
  </si>
  <si>
    <t>Sīļi-Pulksteņu ferma</t>
  </si>
  <si>
    <t>Aizpurve-Moziņķi</t>
  </si>
  <si>
    <t>Rubeņi-Gaiļi</t>
  </si>
  <si>
    <t>Silakrogs-Brieževa</t>
  </si>
  <si>
    <t>Rubeņi-Rītausma</t>
  </si>
  <si>
    <t>Vistusala-Bitīši</t>
  </si>
  <si>
    <t>Bērzkalne-Mazmārtiņi</t>
  </si>
  <si>
    <t>Ičas tilts-Polders</t>
  </si>
  <si>
    <t xml:space="preserve">12. </t>
  </si>
  <si>
    <t>Līdumnieki-Liepnīte</t>
  </si>
  <si>
    <t>Golvari-Pelerijas-Līdumnieki</t>
  </si>
  <si>
    <t>Zosuļi-Auziņi</t>
  </si>
  <si>
    <t>Bērzpils Tilžas ceļš-Lāčaunieki</t>
  </si>
  <si>
    <t>Beļauski-Mičuļi</t>
  </si>
  <si>
    <t>Domopole-Toki</t>
  </si>
  <si>
    <t>RēzeknesGulbenes ceļš-Laiviņas</t>
  </si>
  <si>
    <t>Dambergi-Bērzusala</t>
  </si>
  <si>
    <t>Naglīši-Iča</t>
  </si>
  <si>
    <t>Vakšenieki-Vakšenieki</t>
  </si>
  <si>
    <t>Runcene-Runcenes kapi</t>
  </si>
  <si>
    <t>Krišjāņi-Krišjāņu kapi</t>
  </si>
  <si>
    <t>Kaupiņas-Kaupiņu kapi</t>
  </si>
  <si>
    <t>Mežupe-z/s Madaras</t>
  </si>
  <si>
    <t>Žogi-Saikavi</t>
  </si>
  <si>
    <t>Krišjāņi-Krišjāņi</t>
  </si>
  <si>
    <t>Pērkonu kapu ceļš</t>
  </si>
  <si>
    <t>Silaciems-Pordari</t>
  </si>
  <si>
    <t>Slūžu ceļš</t>
  </si>
  <si>
    <t>Kārļu ceļš</t>
  </si>
  <si>
    <t>Apbraucamais ceļš</t>
  </si>
  <si>
    <t>Bankas ceļš</t>
  </si>
  <si>
    <t>Steķentava-Zači</t>
  </si>
  <si>
    <t>Vasiļjeva-Kaļķu bāze-Zvirbuļkalns</t>
  </si>
  <si>
    <t>Meirāni-Esmeraldova</t>
  </si>
  <si>
    <t>Paulāni-Sitasgārša</t>
  </si>
  <si>
    <t>Ruņģis-Višņakovs</t>
  </si>
  <si>
    <t>Logins-J.Stalidzāns</t>
  </si>
  <si>
    <t>Lauzu tilts-Kronbergs</t>
  </si>
  <si>
    <t>Tilts-Tilžas pagasts</t>
  </si>
  <si>
    <t>Vectilža-Medņusala</t>
  </si>
  <si>
    <t>Krutova-Lutenānu kapi</t>
  </si>
  <si>
    <t>Sudarbe-Sudarbes kapi</t>
  </si>
  <si>
    <t>Kuprava-Kupravas kapi</t>
  </si>
  <si>
    <t>Dampadruva-Dampadruvas kapi</t>
  </si>
  <si>
    <t>Sprogas-Sprogu ezers</t>
  </si>
  <si>
    <t>Kačupe-Kačupes kapi</t>
  </si>
  <si>
    <t>Mežarija-Aizezere</t>
  </si>
  <si>
    <t>Pokuļeva-Miezāju kapi</t>
  </si>
  <si>
    <t>Makšinava-Ašusila karjers</t>
  </si>
  <si>
    <t>Vīksnas ciema apbraucamais ceļš</t>
  </si>
  <si>
    <t>Tilti</t>
  </si>
  <si>
    <t>Lācupes tilts</t>
  </si>
  <si>
    <t>Plītinavas tilts</t>
  </si>
  <si>
    <t>Ičas tilts</t>
  </si>
  <si>
    <t>Vecais Ičas tilts</t>
  </si>
  <si>
    <t>Tilts uz A35 Mežupe - Purviņas</t>
  </si>
  <si>
    <t>Tilts uz A41 Gobusala - Guznava</t>
  </si>
  <si>
    <t>Tilts uz A55 Pakalnieši - Sīviņš</t>
  </si>
  <si>
    <t>Tilts uz A68 Vīksna-Zaļmežnieki</t>
  </si>
  <si>
    <t>Tilts uz A70 Sprogas-Oknupe-Pokuļeva</t>
  </si>
  <si>
    <t>Dziļaunes tilts</t>
  </si>
  <si>
    <t>Kaupiņu tilts</t>
  </si>
  <si>
    <t>kadastra numurs</t>
  </si>
  <si>
    <t>nav</t>
  </si>
  <si>
    <t>38500060127;38500020540</t>
  </si>
  <si>
    <t>38500040180;38500050223</t>
  </si>
  <si>
    <t>Putrāni-Putrānu kapi</t>
  </si>
  <si>
    <t>38580060490;38580020104</t>
  </si>
  <si>
    <t>Kadastra numurs</t>
  </si>
  <si>
    <t>bez seguma</t>
  </si>
  <si>
    <t>melnais</t>
  </si>
  <si>
    <t>38940070102;38940040209</t>
  </si>
  <si>
    <t xml:space="preserve"> </t>
  </si>
  <si>
    <t>grants (šķembas)</t>
  </si>
  <si>
    <t>Atrodas uz A grupas ceļa Naudaskalns-Ozolsala</t>
  </si>
  <si>
    <t>Atrodas uz A grupas ceļa Mūramuiža-Sola</t>
  </si>
  <si>
    <t>Atrodas uz A grupas ceļa Viskaļi- vecais Ičas tilts</t>
  </si>
  <si>
    <t>Atrodas uz A grupas ceļa Mežupe -Purviņas</t>
  </si>
  <si>
    <t>Atrodas uz A grupas ceļa Gobusala- Guznava</t>
  </si>
  <si>
    <t>Atrodas uz A grupas ceļaVīksna -Zaļmežnieki</t>
  </si>
  <si>
    <t>Atrodas uz A grupas ceļa Sprogas Oknupe -Pokuļeva</t>
  </si>
  <si>
    <t>Atrodas uz B grupas ceļa Lācupe-Dzeņulauza</t>
  </si>
  <si>
    <t>Atrodas uz C grupas ceļa Ičas tilts- Polders</t>
  </si>
  <si>
    <t>Pārupes tilts</t>
  </si>
  <si>
    <t>0.018</t>
  </si>
  <si>
    <t>Dingovu ceļš</t>
  </si>
  <si>
    <t>Piebraucamais ceļš uz akām</t>
  </si>
  <si>
    <t>0.00</t>
  </si>
  <si>
    <t>0.000</t>
  </si>
  <si>
    <t>Starpības nav konstatētas</t>
  </si>
  <si>
    <t>Atrodas uz Pārupes ielas ,Vectilža</t>
  </si>
  <si>
    <t>0.981</t>
  </si>
  <si>
    <t>Bērzkalne-Ploskene</t>
  </si>
  <si>
    <t>38520040101;38520010042;38520020224</t>
  </si>
  <si>
    <t>38580010111;38580020106</t>
  </si>
  <si>
    <t>38940040207, 38940040217</t>
  </si>
  <si>
    <t>Dambergi-Kļavusala</t>
  </si>
  <si>
    <t>38940010105;38940040211</t>
  </si>
  <si>
    <t>Lutenāni - Ceriņkalns</t>
  </si>
  <si>
    <t>Krampiņas - Ausekļi</t>
  </si>
  <si>
    <t>Dārza iela - attīrīšanas iekārtas</t>
  </si>
  <si>
    <t>Svētleja-Kvieši</t>
  </si>
  <si>
    <t>Skaidņa ceļš</t>
  </si>
  <si>
    <t>Krutova-Maijrozes</t>
  </si>
  <si>
    <t>38460010106;38460020072;384600601005</t>
  </si>
  <si>
    <t>38500070193;38500020540;38500020544</t>
  </si>
  <si>
    <t>Starpības nav konstat\etas</t>
  </si>
  <si>
    <t>Seguma veids</t>
  </si>
  <si>
    <t>Paskaidrojums un piezīmes</t>
  </si>
  <si>
    <t>Datu Starpība (+) : (-)km</t>
  </si>
  <si>
    <t>38580040079 ;38580060490</t>
  </si>
  <si>
    <t>Oļgina-Andrakalna kapi</t>
  </si>
  <si>
    <t>Brinkene 1-Akmeņkalni</t>
  </si>
  <si>
    <t>Brakovskis-Ločmelis</t>
  </si>
  <si>
    <t>0890</t>
  </si>
  <si>
    <t>0896</t>
  </si>
  <si>
    <t>0895</t>
  </si>
  <si>
    <t>Celmenes kaltes ceļš</t>
  </si>
  <si>
    <t xml:space="preserve">Ploskene- Ploskenes kapi </t>
  </si>
  <si>
    <t>Indriķis-Celmiņš</t>
  </si>
  <si>
    <t>Inventāra numurs</t>
  </si>
  <si>
    <t>1213-1035</t>
  </si>
  <si>
    <t>1213-1097</t>
  </si>
  <si>
    <t>1213-1039</t>
  </si>
  <si>
    <t>1213-1040</t>
  </si>
  <si>
    <t>1213-1038</t>
  </si>
  <si>
    <t>1213-1092</t>
  </si>
  <si>
    <t>1213-1091</t>
  </si>
  <si>
    <t>38520030133; 38520040119; 38520010077; 38520020153;</t>
  </si>
  <si>
    <t>38480020099; 38480020135</t>
  </si>
  <si>
    <t>1213-4965</t>
  </si>
  <si>
    <t>1213-8138</t>
  </si>
  <si>
    <t>1213-1130</t>
  </si>
  <si>
    <t>38480070038; 38480040203</t>
  </si>
  <si>
    <t>1213-7918</t>
  </si>
  <si>
    <t xml:space="preserve">Starpības nav konstatētas </t>
  </si>
  <si>
    <t>1213-5265</t>
  </si>
  <si>
    <t>Egļuciems - Zaikova</t>
  </si>
  <si>
    <t>1213-1089</t>
  </si>
  <si>
    <t>38580060493; 38580060691</t>
  </si>
  <si>
    <t>38580040077; 38580070167 38580070160; 38580080275</t>
  </si>
  <si>
    <t xml:space="preserve">38860030185; 38860060073 </t>
  </si>
  <si>
    <t>1213-1036</t>
  </si>
  <si>
    <t>1213-8141</t>
  </si>
  <si>
    <t>38860030333; 38860030432</t>
  </si>
  <si>
    <t>1213-4963</t>
  </si>
  <si>
    <t>1213-7919</t>
  </si>
  <si>
    <t>1213-5266</t>
  </si>
  <si>
    <t>38860020256; 38860030432</t>
  </si>
  <si>
    <t>38560010092; 38560020233 38560020001; 38560020243 38560040158; 38560040186 38560040002; 38560040159</t>
  </si>
  <si>
    <t>1213-1029</t>
  </si>
  <si>
    <t>38900010097; 38900020042</t>
  </si>
  <si>
    <t>1213-1138</t>
  </si>
  <si>
    <t>1213-4964</t>
  </si>
  <si>
    <t>38500040189; 38500040059</t>
  </si>
  <si>
    <t>Ločmelis-Kāpessila kapi</t>
  </si>
  <si>
    <t>38560020236; 38560020057 38560020269; 38560020004</t>
  </si>
  <si>
    <t>1213-4961</t>
  </si>
  <si>
    <t>1213-4962</t>
  </si>
  <si>
    <t>1213-1024</t>
  </si>
  <si>
    <t>38460070131; 38460040079 38460080101</t>
  </si>
  <si>
    <t>1213-1090</t>
  </si>
  <si>
    <t>1213-8555</t>
  </si>
  <si>
    <t>1213-8554</t>
  </si>
  <si>
    <t>1213-0894</t>
  </si>
  <si>
    <t>Nobrauktuve uz Ozolzīlēm</t>
  </si>
  <si>
    <t>1213-8556</t>
  </si>
  <si>
    <t>1213-1093</t>
  </si>
  <si>
    <t>1213-0892</t>
  </si>
  <si>
    <t>1213-5272</t>
  </si>
  <si>
    <t>1213-8561</t>
  </si>
  <si>
    <t>1213-1041</t>
  </si>
  <si>
    <t>38460020074; 38460030132</t>
  </si>
  <si>
    <t>1213-1099</t>
  </si>
  <si>
    <t>1213-1028</t>
  </si>
  <si>
    <t>1213-1030</t>
  </si>
  <si>
    <t>1213-1027</t>
  </si>
  <si>
    <t>1213-1031</t>
  </si>
  <si>
    <t>1213-1026</t>
  </si>
  <si>
    <t>1213-7897</t>
  </si>
  <si>
    <t>1213-7920</t>
  </si>
  <si>
    <t>38940070101; 38940050096</t>
  </si>
  <si>
    <t>1213-1037</t>
  </si>
  <si>
    <t>1213-1153</t>
  </si>
  <si>
    <t>38860040082; 38860060082</t>
  </si>
  <si>
    <t>1213-2525</t>
  </si>
  <si>
    <t>38900010122; 38900040019</t>
  </si>
  <si>
    <t>1213-0891</t>
  </si>
  <si>
    <t>38940040107; 38940020167</t>
  </si>
  <si>
    <t>1213-1154</t>
  </si>
  <si>
    <t>38860010095; 38860040083</t>
  </si>
  <si>
    <t>Vējava - Brieževa</t>
  </si>
  <si>
    <t>1213-1023</t>
  </si>
  <si>
    <t>38500070191; 38500040190</t>
  </si>
  <si>
    <t>1213-2760</t>
  </si>
  <si>
    <t>1213-2761</t>
  </si>
  <si>
    <t>38500080150; 38500080138</t>
  </si>
  <si>
    <t>38560040160; 38560040012</t>
  </si>
  <si>
    <t>1213-9480</t>
  </si>
  <si>
    <t>1213-9482</t>
  </si>
  <si>
    <t>1213-9481</t>
  </si>
  <si>
    <t>38900030096; 38900030018</t>
  </si>
  <si>
    <t>38580030710; 38580060696</t>
  </si>
  <si>
    <t>38860030515; 38860030509</t>
  </si>
  <si>
    <t>38660040236; 38660040252</t>
  </si>
  <si>
    <t>1213-1161</t>
  </si>
  <si>
    <t>1213-5244</t>
  </si>
  <si>
    <t>38860030334; 38860030181</t>
  </si>
  <si>
    <t>38500020543; 38500030255</t>
  </si>
  <si>
    <t>1213-5234</t>
  </si>
  <si>
    <t>1213-4926</t>
  </si>
  <si>
    <t>1213-4927</t>
  </si>
  <si>
    <t>Brauktuves laukums (m2)</t>
  </si>
  <si>
    <t>VAS "Latvijas ceļi" sarakstu dati</t>
  </si>
  <si>
    <t>Segums</t>
  </si>
  <si>
    <t>0.105</t>
  </si>
  <si>
    <t>0.225</t>
  </si>
  <si>
    <t>malnais</t>
  </si>
  <si>
    <t>grants(šķembas)</t>
  </si>
  <si>
    <t>1.200</t>
  </si>
  <si>
    <t>1213-1098</t>
  </si>
  <si>
    <t>38580010109, 38580060491</t>
  </si>
  <si>
    <t>385800020105;38580060491</t>
  </si>
  <si>
    <t>38660040250; 38660040284</t>
  </si>
  <si>
    <t>Krutova - Bukši</t>
  </si>
  <si>
    <t>Atrodas uz A grupas ceļa Pakalnieši - Sīviņš</t>
  </si>
  <si>
    <t>Atrašanās vieta</t>
  </si>
  <si>
    <t>Atrodas uz C grupas ceļa Kaupiņas - Kaupiņu kapi</t>
  </si>
  <si>
    <t>Jāreģistrē VAS "Latvijas valsts ceļi" 1,184 melnais segums un 0.016km grants</t>
  </si>
  <si>
    <t xml:space="preserve"> 38520040181; 38520010132; 38520040258</t>
  </si>
  <si>
    <t>38520040181;38520010132;             38520040258</t>
  </si>
  <si>
    <t>38460070131;38460040079 38460080101</t>
  </si>
  <si>
    <t>38460030211;  38580090070; 38580090057</t>
  </si>
  <si>
    <t>Pašvaldības bilancē ir, VAS "Latvijas valsts ceļi" uzturētajā Balvu novada pašvaldības ceļu un ielu sarakstā nav, jo ceļš ved uz viensētu.</t>
  </si>
  <si>
    <t>Pašvaldības bilancē ir, VAS "Latvijas valsts ceļi" uzturētajā Balvu novada pašvaldības ceļu un ielu sarakstā nav, jo ceļš ved uz vecajām atdzelžošanas iekārtām.</t>
  </si>
  <si>
    <t>Ceļš ar kad.nr. 385800900057 (4,422 km) nodots VAS "Latvijas valsts meži", atlikušais ceļa posms (kad.nr.38580090070; 38580090057) jāsadala ceļa posmos Salmaņi - Salmaņu kapi (0,408 km), Salmaņu kapi - Grīvgals (1,980 km)</t>
  </si>
  <si>
    <t>Piebraucamais ceļš Ūdrenes, vairs netiek izmantots. Pašvaldības bilancē ir, VAS "Latvijas valsts ceļi" uzturētajā Balvu novada pašvaldības ceļu un ielu sarakstā nav.</t>
  </si>
  <si>
    <t>Balvu novada pagastu ceļu un ielu saraksts.</t>
  </si>
  <si>
    <t>Pielikums Nr.5</t>
  </si>
  <si>
    <t>Pie tirgus izpētes ar ID Nr. BNP TI 2020/159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</si>
</sst>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2" borderId="0" xfId="0" applyFill="1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2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2" fontId="1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9" fillId="2" borderId="0" xfId="0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center" wrapText="1"/>
    </xf>
    <xf numFmtId="2" fontId="9" fillId="2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0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horizontal="right" vertical="top"/>
    </xf>
    <xf numFmtId="0" fontId="0" fillId="0" borderId="0" xfId="0" applyFont="1"/>
    <xf numFmtId="0" fontId="9" fillId="2" borderId="0" xfId="0" applyFont="1" applyFill="1"/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Border="1"/>
    <xf numFmtId="0" fontId="0" fillId="0" borderId="0" xfId="0" applyFont="1" applyBorder="1"/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8" fillId="0" borderId="12" xfId="0" applyFont="1" applyBorder="1"/>
    <xf numFmtId="0" fontId="9" fillId="0" borderId="12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8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10" fillId="0" borderId="3" xfId="0" applyFont="1" applyBorder="1"/>
    <xf numFmtId="0" fontId="1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 vertical="top"/>
    </xf>
    <xf numFmtId="0" fontId="8" fillId="2" borderId="0" xfId="0" applyFont="1" applyFill="1"/>
    <xf numFmtId="164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wrapText="1"/>
    </xf>
    <xf numFmtId="2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wrapText="1"/>
    </xf>
    <xf numFmtId="2" fontId="1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3" xfId="0" applyFont="1" applyBorder="1"/>
    <xf numFmtId="0" fontId="1" fillId="0" borderId="10" xfId="0" applyFont="1" applyBorder="1"/>
    <xf numFmtId="0" fontId="9" fillId="0" borderId="1" xfId="0" applyFont="1" applyBorder="1"/>
    <xf numFmtId="0" fontId="9" fillId="0" borderId="0" xfId="0" applyFont="1" applyBorder="1" applyAlignment="1"/>
    <xf numFmtId="1" fontId="1" fillId="0" borderId="7" xfId="0" applyNumberFormat="1" applyFont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wrapText="1"/>
    </xf>
    <xf numFmtId="165" fontId="1" fillId="0" borderId="6" xfId="0" applyNumberFormat="1" applyFont="1" applyFill="1" applyBorder="1" applyAlignment="1">
      <alignment horizontal="center" wrapText="1"/>
    </xf>
    <xf numFmtId="0" fontId="9" fillId="0" borderId="6" xfId="0" applyFont="1" applyBorder="1"/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64" fontId="11" fillId="2" borderId="0" xfId="0" applyNumberFormat="1" applyFont="1" applyFill="1" applyBorder="1" applyAlignment="1">
      <alignment horizontal="left" wrapText="1"/>
    </xf>
    <xf numFmtId="164" fontId="9" fillId="2" borderId="0" xfId="0" applyNumberFormat="1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6"/>
  <sheetViews>
    <sheetView tabSelected="1" workbookViewId="0">
      <selection activeCell="K2" sqref="K2"/>
    </sheetView>
  </sheetViews>
  <sheetFormatPr defaultRowHeight="15" x14ac:dyDescent="0.25"/>
  <cols>
    <col min="1" max="1" width="3.5703125" style="9" customWidth="1"/>
    <col min="2" max="2" width="15.85546875" style="10" customWidth="1"/>
    <col min="3" max="4" width="6.140625" customWidth="1"/>
    <col min="5" max="5" width="6.85546875" customWidth="1"/>
    <col min="6" max="6" width="6.7109375" customWidth="1"/>
    <col min="7" max="7" width="13.28515625" customWidth="1"/>
    <col min="8" max="8" width="30.5703125" customWidth="1"/>
    <col min="9" max="9" width="16.140625" customWidth="1"/>
    <col min="10" max="10" width="7.85546875" customWidth="1"/>
    <col min="11" max="11" width="7.5703125" customWidth="1"/>
    <col min="12" max="12" width="5.85546875" customWidth="1"/>
    <col min="13" max="13" width="14.140625" bestFit="1" customWidth="1"/>
    <col min="14" max="14" width="30.5703125" customWidth="1"/>
    <col min="15" max="15" width="34.5703125" style="59" customWidth="1"/>
    <col min="16" max="16" width="13.42578125" customWidth="1"/>
    <col min="262" max="262" width="3.28515625" customWidth="1"/>
    <col min="263" max="263" width="19.140625" customWidth="1"/>
    <col min="264" max="264" width="8" customWidth="1"/>
    <col min="265" max="265" width="7.5703125" customWidth="1"/>
    <col min="267" max="267" width="10.85546875" customWidth="1"/>
    <col min="268" max="268" width="9.85546875" customWidth="1"/>
    <col min="269" max="269" width="16" customWidth="1"/>
    <col min="270" max="270" width="30" customWidth="1"/>
    <col min="271" max="271" width="19.28515625" customWidth="1"/>
    <col min="518" max="518" width="3.28515625" customWidth="1"/>
    <col min="519" max="519" width="19.140625" customWidth="1"/>
    <col min="520" max="520" width="8" customWidth="1"/>
    <col min="521" max="521" width="7.5703125" customWidth="1"/>
    <col min="523" max="523" width="10.85546875" customWidth="1"/>
    <col min="524" max="524" width="9.85546875" customWidth="1"/>
    <col min="525" max="525" width="16" customWidth="1"/>
    <col min="526" max="526" width="30" customWidth="1"/>
    <col min="527" max="527" width="19.28515625" customWidth="1"/>
    <col min="774" max="774" width="3.28515625" customWidth="1"/>
    <col min="775" max="775" width="19.140625" customWidth="1"/>
    <col min="776" max="776" width="8" customWidth="1"/>
    <col min="777" max="777" width="7.5703125" customWidth="1"/>
    <col min="779" max="779" width="10.85546875" customWidth="1"/>
    <col min="780" max="780" width="9.85546875" customWidth="1"/>
    <col min="781" max="781" width="16" customWidth="1"/>
    <col min="782" max="782" width="30" customWidth="1"/>
    <col min="783" max="783" width="19.28515625" customWidth="1"/>
    <col min="1030" max="1030" width="3.28515625" customWidth="1"/>
    <col min="1031" max="1031" width="19.140625" customWidth="1"/>
    <col min="1032" max="1032" width="8" customWidth="1"/>
    <col min="1033" max="1033" width="7.5703125" customWidth="1"/>
    <col min="1035" max="1035" width="10.85546875" customWidth="1"/>
    <col min="1036" max="1036" width="9.85546875" customWidth="1"/>
    <col min="1037" max="1037" width="16" customWidth="1"/>
    <col min="1038" max="1038" width="30" customWidth="1"/>
    <col min="1039" max="1039" width="19.28515625" customWidth="1"/>
    <col min="1286" max="1286" width="3.28515625" customWidth="1"/>
    <col min="1287" max="1287" width="19.140625" customWidth="1"/>
    <col min="1288" max="1288" width="8" customWidth="1"/>
    <col min="1289" max="1289" width="7.5703125" customWidth="1"/>
    <col min="1291" max="1291" width="10.85546875" customWidth="1"/>
    <col min="1292" max="1292" width="9.85546875" customWidth="1"/>
    <col min="1293" max="1293" width="16" customWidth="1"/>
    <col min="1294" max="1294" width="30" customWidth="1"/>
    <col min="1295" max="1295" width="19.28515625" customWidth="1"/>
    <col min="1542" max="1542" width="3.28515625" customWidth="1"/>
    <col min="1543" max="1543" width="19.140625" customWidth="1"/>
    <col min="1544" max="1544" width="8" customWidth="1"/>
    <col min="1545" max="1545" width="7.5703125" customWidth="1"/>
    <col min="1547" max="1547" width="10.85546875" customWidth="1"/>
    <col min="1548" max="1548" width="9.85546875" customWidth="1"/>
    <col min="1549" max="1549" width="16" customWidth="1"/>
    <col min="1550" max="1550" width="30" customWidth="1"/>
    <col min="1551" max="1551" width="19.28515625" customWidth="1"/>
    <col min="1798" max="1798" width="3.28515625" customWidth="1"/>
    <col min="1799" max="1799" width="19.140625" customWidth="1"/>
    <col min="1800" max="1800" width="8" customWidth="1"/>
    <col min="1801" max="1801" width="7.5703125" customWidth="1"/>
    <col min="1803" max="1803" width="10.85546875" customWidth="1"/>
    <col min="1804" max="1804" width="9.85546875" customWidth="1"/>
    <col min="1805" max="1805" width="16" customWidth="1"/>
    <col min="1806" max="1806" width="30" customWidth="1"/>
    <col min="1807" max="1807" width="19.28515625" customWidth="1"/>
    <col min="2054" max="2054" width="3.28515625" customWidth="1"/>
    <col min="2055" max="2055" width="19.140625" customWidth="1"/>
    <col min="2056" max="2056" width="8" customWidth="1"/>
    <col min="2057" max="2057" width="7.5703125" customWidth="1"/>
    <col min="2059" max="2059" width="10.85546875" customWidth="1"/>
    <col min="2060" max="2060" width="9.85546875" customWidth="1"/>
    <col min="2061" max="2061" width="16" customWidth="1"/>
    <col min="2062" max="2062" width="30" customWidth="1"/>
    <col min="2063" max="2063" width="19.28515625" customWidth="1"/>
    <col min="2310" max="2310" width="3.28515625" customWidth="1"/>
    <col min="2311" max="2311" width="19.140625" customWidth="1"/>
    <col min="2312" max="2312" width="8" customWidth="1"/>
    <col min="2313" max="2313" width="7.5703125" customWidth="1"/>
    <col min="2315" max="2315" width="10.85546875" customWidth="1"/>
    <col min="2316" max="2316" width="9.85546875" customWidth="1"/>
    <col min="2317" max="2317" width="16" customWidth="1"/>
    <col min="2318" max="2318" width="30" customWidth="1"/>
    <col min="2319" max="2319" width="19.28515625" customWidth="1"/>
    <col min="2566" max="2566" width="3.28515625" customWidth="1"/>
    <col min="2567" max="2567" width="19.140625" customWidth="1"/>
    <col min="2568" max="2568" width="8" customWidth="1"/>
    <col min="2569" max="2569" width="7.5703125" customWidth="1"/>
    <col min="2571" max="2571" width="10.85546875" customWidth="1"/>
    <col min="2572" max="2572" width="9.85546875" customWidth="1"/>
    <col min="2573" max="2573" width="16" customWidth="1"/>
    <col min="2574" max="2574" width="30" customWidth="1"/>
    <col min="2575" max="2575" width="19.28515625" customWidth="1"/>
    <col min="2822" max="2822" width="3.28515625" customWidth="1"/>
    <col min="2823" max="2823" width="19.140625" customWidth="1"/>
    <col min="2824" max="2824" width="8" customWidth="1"/>
    <col min="2825" max="2825" width="7.5703125" customWidth="1"/>
    <col min="2827" max="2827" width="10.85546875" customWidth="1"/>
    <col min="2828" max="2828" width="9.85546875" customWidth="1"/>
    <col min="2829" max="2829" width="16" customWidth="1"/>
    <col min="2830" max="2830" width="30" customWidth="1"/>
    <col min="2831" max="2831" width="19.28515625" customWidth="1"/>
    <col min="3078" max="3078" width="3.28515625" customWidth="1"/>
    <col min="3079" max="3079" width="19.140625" customWidth="1"/>
    <col min="3080" max="3080" width="8" customWidth="1"/>
    <col min="3081" max="3081" width="7.5703125" customWidth="1"/>
    <col min="3083" max="3083" width="10.85546875" customWidth="1"/>
    <col min="3084" max="3084" width="9.85546875" customWidth="1"/>
    <col min="3085" max="3085" width="16" customWidth="1"/>
    <col min="3086" max="3086" width="30" customWidth="1"/>
    <col min="3087" max="3087" width="19.28515625" customWidth="1"/>
    <col min="3334" max="3334" width="3.28515625" customWidth="1"/>
    <col min="3335" max="3335" width="19.140625" customWidth="1"/>
    <col min="3336" max="3336" width="8" customWidth="1"/>
    <col min="3337" max="3337" width="7.5703125" customWidth="1"/>
    <col min="3339" max="3339" width="10.85546875" customWidth="1"/>
    <col min="3340" max="3340" width="9.85546875" customWidth="1"/>
    <col min="3341" max="3341" width="16" customWidth="1"/>
    <col min="3342" max="3342" width="30" customWidth="1"/>
    <col min="3343" max="3343" width="19.28515625" customWidth="1"/>
    <col min="3590" max="3590" width="3.28515625" customWidth="1"/>
    <col min="3591" max="3591" width="19.140625" customWidth="1"/>
    <col min="3592" max="3592" width="8" customWidth="1"/>
    <col min="3593" max="3593" width="7.5703125" customWidth="1"/>
    <col min="3595" max="3595" width="10.85546875" customWidth="1"/>
    <col min="3596" max="3596" width="9.85546875" customWidth="1"/>
    <col min="3597" max="3597" width="16" customWidth="1"/>
    <col min="3598" max="3598" width="30" customWidth="1"/>
    <col min="3599" max="3599" width="19.28515625" customWidth="1"/>
    <col min="3846" max="3846" width="3.28515625" customWidth="1"/>
    <col min="3847" max="3847" width="19.140625" customWidth="1"/>
    <col min="3848" max="3848" width="8" customWidth="1"/>
    <col min="3849" max="3849" width="7.5703125" customWidth="1"/>
    <col min="3851" max="3851" width="10.85546875" customWidth="1"/>
    <col min="3852" max="3852" width="9.85546875" customWidth="1"/>
    <col min="3853" max="3853" width="16" customWidth="1"/>
    <col min="3854" max="3854" width="30" customWidth="1"/>
    <col min="3855" max="3855" width="19.28515625" customWidth="1"/>
    <col min="4102" max="4102" width="3.28515625" customWidth="1"/>
    <col min="4103" max="4103" width="19.140625" customWidth="1"/>
    <col min="4104" max="4104" width="8" customWidth="1"/>
    <col min="4105" max="4105" width="7.5703125" customWidth="1"/>
    <col min="4107" max="4107" width="10.85546875" customWidth="1"/>
    <col min="4108" max="4108" width="9.85546875" customWidth="1"/>
    <col min="4109" max="4109" width="16" customWidth="1"/>
    <col min="4110" max="4110" width="30" customWidth="1"/>
    <col min="4111" max="4111" width="19.28515625" customWidth="1"/>
    <col min="4358" max="4358" width="3.28515625" customWidth="1"/>
    <col min="4359" max="4359" width="19.140625" customWidth="1"/>
    <col min="4360" max="4360" width="8" customWidth="1"/>
    <col min="4361" max="4361" width="7.5703125" customWidth="1"/>
    <col min="4363" max="4363" width="10.85546875" customWidth="1"/>
    <col min="4364" max="4364" width="9.85546875" customWidth="1"/>
    <col min="4365" max="4365" width="16" customWidth="1"/>
    <col min="4366" max="4366" width="30" customWidth="1"/>
    <col min="4367" max="4367" width="19.28515625" customWidth="1"/>
    <col min="4614" max="4614" width="3.28515625" customWidth="1"/>
    <col min="4615" max="4615" width="19.140625" customWidth="1"/>
    <col min="4616" max="4616" width="8" customWidth="1"/>
    <col min="4617" max="4617" width="7.5703125" customWidth="1"/>
    <col min="4619" max="4619" width="10.85546875" customWidth="1"/>
    <col min="4620" max="4620" width="9.85546875" customWidth="1"/>
    <col min="4621" max="4621" width="16" customWidth="1"/>
    <col min="4622" max="4622" width="30" customWidth="1"/>
    <col min="4623" max="4623" width="19.28515625" customWidth="1"/>
    <col min="4870" max="4870" width="3.28515625" customWidth="1"/>
    <col min="4871" max="4871" width="19.140625" customWidth="1"/>
    <col min="4872" max="4872" width="8" customWidth="1"/>
    <col min="4873" max="4873" width="7.5703125" customWidth="1"/>
    <col min="4875" max="4875" width="10.85546875" customWidth="1"/>
    <col min="4876" max="4876" width="9.85546875" customWidth="1"/>
    <col min="4877" max="4877" width="16" customWidth="1"/>
    <col min="4878" max="4878" width="30" customWidth="1"/>
    <col min="4879" max="4879" width="19.28515625" customWidth="1"/>
    <col min="5126" max="5126" width="3.28515625" customWidth="1"/>
    <col min="5127" max="5127" width="19.140625" customWidth="1"/>
    <col min="5128" max="5128" width="8" customWidth="1"/>
    <col min="5129" max="5129" width="7.5703125" customWidth="1"/>
    <col min="5131" max="5131" width="10.85546875" customWidth="1"/>
    <col min="5132" max="5132" width="9.85546875" customWidth="1"/>
    <col min="5133" max="5133" width="16" customWidth="1"/>
    <col min="5134" max="5134" width="30" customWidth="1"/>
    <col min="5135" max="5135" width="19.28515625" customWidth="1"/>
    <col min="5382" max="5382" width="3.28515625" customWidth="1"/>
    <col min="5383" max="5383" width="19.140625" customWidth="1"/>
    <col min="5384" max="5384" width="8" customWidth="1"/>
    <col min="5385" max="5385" width="7.5703125" customWidth="1"/>
    <col min="5387" max="5387" width="10.85546875" customWidth="1"/>
    <col min="5388" max="5388" width="9.85546875" customWidth="1"/>
    <col min="5389" max="5389" width="16" customWidth="1"/>
    <col min="5390" max="5390" width="30" customWidth="1"/>
    <col min="5391" max="5391" width="19.28515625" customWidth="1"/>
    <col min="5638" max="5638" width="3.28515625" customWidth="1"/>
    <col min="5639" max="5639" width="19.140625" customWidth="1"/>
    <col min="5640" max="5640" width="8" customWidth="1"/>
    <col min="5641" max="5641" width="7.5703125" customWidth="1"/>
    <col min="5643" max="5643" width="10.85546875" customWidth="1"/>
    <col min="5644" max="5644" width="9.85546875" customWidth="1"/>
    <col min="5645" max="5645" width="16" customWidth="1"/>
    <col min="5646" max="5646" width="30" customWidth="1"/>
    <col min="5647" max="5647" width="19.28515625" customWidth="1"/>
    <col min="5894" max="5894" width="3.28515625" customWidth="1"/>
    <col min="5895" max="5895" width="19.140625" customWidth="1"/>
    <col min="5896" max="5896" width="8" customWidth="1"/>
    <col min="5897" max="5897" width="7.5703125" customWidth="1"/>
    <col min="5899" max="5899" width="10.85546875" customWidth="1"/>
    <col min="5900" max="5900" width="9.85546875" customWidth="1"/>
    <col min="5901" max="5901" width="16" customWidth="1"/>
    <col min="5902" max="5902" width="30" customWidth="1"/>
    <col min="5903" max="5903" width="19.28515625" customWidth="1"/>
    <col min="6150" max="6150" width="3.28515625" customWidth="1"/>
    <col min="6151" max="6151" width="19.140625" customWidth="1"/>
    <col min="6152" max="6152" width="8" customWidth="1"/>
    <col min="6153" max="6153" width="7.5703125" customWidth="1"/>
    <col min="6155" max="6155" width="10.85546875" customWidth="1"/>
    <col min="6156" max="6156" width="9.85546875" customWidth="1"/>
    <col min="6157" max="6157" width="16" customWidth="1"/>
    <col min="6158" max="6158" width="30" customWidth="1"/>
    <col min="6159" max="6159" width="19.28515625" customWidth="1"/>
    <col min="6406" max="6406" width="3.28515625" customWidth="1"/>
    <col min="6407" max="6407" width="19.140625" customWidth="1"/>
    <col min="6408" max="6408" width="8" customWidth="1"/>
    <col min="6409" max="6409" width="7.5703125" customWidth="1"/>
    <col min="6411" max="6411" width="10.85546875" customWidth="1"/>
    <col min="6412" max="6412" width="9.85546875" customWidth="1"/>
    <col min="6413" max="6413" width="16" customWidth="1"/>
    <col min="6414" max="6414" width="30" customWidth="1"/>
    <col min="6415" max="6415" width="19.28515625" customWidth="1"/>
    <col min="6662" max="6662" width="3.28515625" customWidth="1"/>
    <col min="6663" max="6663" width="19.140625" customWidth="1"/>
    <col min="6664" max="6664" width="8" customWidth="1"/>
    <col min="6665" max="6665" width="7.5703125" customWidth="1"/>
    <col min="6667" max="6667" width="10.85546875" customWidth="1"/>
    <col min="6668" max="6668" width="9.85546875" customWidth="1"/>
    <col min="6669" max="6669" width="16" customWidth="1"/>
    <col min="6670" max="6670" width="30" customWidth="1"/>
    <col min="6671" max="6671" width="19.28515625" customWidth="1"/>
    <col min="6918" max="6918" width="3.28515625" customWidth="1"/>
    <col min="6919" max="6919" width="19.140625" customWidth="1"/>
    <col min="6920" max="6920" width="8" customWidth="1"/>
    <col min="6921" max="6921" width="7.5703125" customWidth="1"/>
    <col min="6923" max="6923" width="10.85546875" customWidth="1"/>
    <col min="6924" max="6924" width="9.85546875" customWidth="1"/>
    <col min="6925" max="6925" width="16" customWidth="1"/>
    <col min="6926" max="6926" width="30" customWidth="1"/>
    <col min="6927" max="6927" width="19.28515625" customWidth="1"/>
    <col min="7174" max="7174" width="3.28515625" customWidth="1"/>
    <col min="7175" max="7175" width="19.140625" customWidth="1"/>
    <col min="7176" max="7176" width="8" customWidth="1"/>
    <col min="7177" max="7177" width="7.5703125" customWidth="1"/>
    <col min="7179" max="7179" width="10.85546875" customWidth="1"/>
    <col min="7180" max="7180" width="9.85546875" customWidth="1"/>
    <col min="7181" max="7181" width="16" customWidth="1"/>
    <col min="7182" max="7182" width="30" customWidth="1"/>
    <col min="7183" max="7183" width="19.28515625" customWidth="1"/>
    <col min="7430" max="7430" width="3.28515625" customWidth="1"/>
    <col min="7431" max="7431" width="19.140625" customWidth="1"/>
    <col min="7432" max="7432" width="8" customWidth="1"/>
    <col min="7433" max="7433" width="7.5703125" customWidth="1"/>
    <col min="7435" max="7435" width="10.85546875" customWidth="1"/>
    <col min="7436" max="7436" width="9.85546875" customWidth="1"/>
    <col min="7437" max="7437" width="16" customWidth="1"/>
    <col min="7438" max="7438" width="30" customWidth="1"/>
    <col min="7439" max="7439" width="19.28515625" customWidth="1"/>
    <col min="7686" max="7686" width="3.28515625" customWidth="1"/>
    <col min="7687" max="7687" width="19.140625" customWidth="1"/>
    <col min="7688" max="7688" width="8" customWidth="1"/>
    <col min="7689" max="7689" width="7.5703125" customWidth="1"/>
    <col min="7691" max="7691" width="10.85546875" customWidth="1"/>
    <col min="7692" max="7692" width="9.85546875" customWidth="1"/>
    <col min="7693" max="7693" width="16" customWidth="1"/>
    <col min="7694" max="7694" width="30" customWidth="1"/>
    <col min="7695" max="7695" width="19.28515625" customWidth="1"/>
    <col min="7942" max="7942" width="3.28515625" customWidth="1"/>
    <col min="7943" max="7943" width="19.140625" customWidth="1"/>
    <col min="7944" max="7944" width="8" customWidth="1"/>
    <col min="7945" max="7945" width="7.5703125" customWidth="1"/>
    <col min="7947" max="7947" width="10.85546875" customWidth="1"/>
    <col min="7948" max="7948" width="9.85546875" customWidth="1"/>
    <col min="7949" max="7949" width="16" customWidth="1"/>
    <col min="7950" max="7950" width="30" customWidth="1"/>
    <col min="7951" max="7951" width="19.28515625" customWidth="1"/>
    <col min="8198" max="8198" width="3.28515625" customWidth="1"/>
    <col min="8199" max="8199" width="19.140625" customWidth="1"/>
    <col min="8200" max="8200" width="8" customWidth="1"/>
    <col min="8201" max="8201" width="7.5703125" customWidth="1"/>
    <col min="8203" max="8203" width="10.85546875" customWidth="1"/>
    <col min="8204" max="8204" width="9.85546875" customWidth="1"/>
    <col min="8205" max="8205" width="16" customWidth="1"/>
    <col min="8206" max="8206" width="30" customWidth="1"/>
    <col min="8207" max="8207" width="19.28515625" customWidth="1"/>
    <col min="8454" max="8454" width="3.28515625" customWidth="1"/>
    <col min="8455" max="8455" width="19.140625" customWidth="1"/>
    <col min="8456" max="8456" width="8" customWidth="1"/>
    <col min="8457" max="8457" width="7.5703125" customWidth="1"/>
    <col min="8459" max="8459" width="10.85546875" customWidth="1"/>
    <col min="8460" max="8460" width="9.85546875" customWidth="1"/>
    <col min="8461" max="8461" width="16" customWidth="1"/>
    <col min="8462" max="8462" width="30" customWidth="1"/>
    <col min="8463" max="8463" width="19.28515625" customWidth="1"/>
    <col min="8710" max="8710" width="3.28515625" customWidth="1"/>
    <col min="8711" max="8711" width="19.140625" customWidth="1"/>
    <col min="8712" max="8712" width="8" customWidth="1"/>
    <col min="8713" max="8713" width="7.5703125" customWidth="1"/>
    <col min="8715" max="8715" width="10.85546875" customWidth="1"/>
    <col min="8716" max="8716" width="9.85546875" customWidth="1"/>
    <col min="8717" max="8717" width="16" customWidth="1"/>
    <col min="8718" max="8718" width="30" customWidth="1"/>
    <col min="8719" max="8719" width="19.28515625" customWidth="1"/>
    <col min="8966" max="8966" width="3.28515625" customWidth="1"/>
    <col min="8967" max="8967" width="19.140625" customWidth="1"/>
    <col min="8968" max="8968" width="8" customWidth="1"/>
    <col min="8969" max="8969" width="7.5703125" customWidth="1"/>
    <col min="8971" max="8971" width="10.85546875" customWidth="1"/>
    <col min="8972" max="8972" width="9.85546875" customWidth="1"/>
    <col min="8973" max="8973" width="16" customWidth="1"/>
    <col min="8974" max="8974" width="30" customWidth="1"/>
    <col min="8975" max="8975" width="19.28515625" customWidth="1"/>
    <col min="9222" max="9222" width="3.28515625" customWidth="1"/>
    <col min="9223" max="9223" width="19.140625" customWidth="1"/>
    <col min="9224" max="9224" width="8" customWidth="1"/>
    <col min="9225" max="9225" width="7.5703125" customWidth="1"/>
    <col min="9227" max="9227" width="10.85546875" customWidth="1"/>
    <col min="9228" max="9228" width="9.85546875" customWidth="1"/>
    <col min="9229" max="9229" width="16" customWidth="1"/>
    <col min="9230" max="9230" width="30" customWidth="1"/>
    <col min="9231" max="9231" width="19.28515625" customWidth="1"/>
    <col min="9478" max="9478" width="3.28515625" customWidth="1"/>
    <col min="9479" max="9479" width="19.140625" customWidth="1"/>
    <col min="9480" max="9480" width="8" customWidth="1"/>
    <col min="9481" max="9481" width="7.5703125" customWidth="1"/>
    <col min="9483" max="9483" width="10.85546875" customWidth="1"/>
    <col min="9484" max="9484" width="9.85546875" customWidth="1"/>
    <col min="9485" max="9485" width="16" customWidth="1"/>
    <col min="9486" max="9486" width="30" customWidth="1"/>
    <col min="9487" max="9487" width="19.28515625" customWidth="1"/>
    <col min="9734" max="9734" width="3.28515625" customWidth="1"/>
    <col min="9735" max="9735" width="19.140625" customWidth="1"/>
    <col min="9736" max="9736" width="8" customWidth="1"/>
    <col min="9737" max="9737" width="7.5703125" customWidth="1"/>
    <col min="9739" max="9739" width="10.85546875" customWidth="1"/>
    <col min="9740" max="9740" width="9.85546875" customWidth="1"/>
    <col min="9741" max="9741" width="16" customWidth="1"/>
    <col min="9742" max="9742" width="30" customWidth="1"/>
    <col min="9743" max="9743" width="19.28515625" customWidth="1"/>
    <col min="9990" max="9990" width="3.28515625" customWidth="1"/>
    <col min="9991" max="9991" width="19.140625" customWidth="1"/>
    <col min="9992" max="9992" width="8" customWidth="1"/>
    <col min="9993" max="9993" width="7.5703125" customWidth="1"/>
    <col min="9995" max="9995" width="10.85546875" customWidth="1"/>
    <col min="9996" max="9996" width="9.85546875" customWidth="1"/>
    <col min="9997" max="9997" width="16" customWidth="1"/>
    <col min="9998" max="9998" width="30" customWidth="1"/>
    <col min="9999" max="9999" width="19.28515625" customWidth="1"/>
    <col min="10246" max="10246" width="3.28515625" customWidth="1"/>
    <col min="10247" max="10247" width="19.140625" customWidth="1"/>
    <col min="10248" max="10248" width="8" customWidth="1"/>
    <col min="10249" max="10249" width="7.5703125" customWidth="1"/>
    <col min="10251" max="10251" width="10.85546875" customWidth="1"/>
    <col min="10252" max="10252" width="9.85546875" customWidth="1"/>
    <col min="10253" max="10253" width="16" customWidth="1"/>
    <col min="10254" max="10254" width="30" customWidth="1"/>
    <col min="10255" max="10255" width="19.28515625" customWidth="1"/>
    <col min="10502" max="10502" width="3.28515625" customWidth="1"/>
    <col min="10503" max="10503" width="19.140625" customWidth="1"/>
    <col min="10504" max="10504" width="8" customWidth="1"/>
    <col min="10505" max="10505" width="7.5703125" customWidth="1"/>
    <col min="10507" max="10507" width="10.85546875" customWidth="1"/>
    <col min="10508" max="10508" width="9.85546875" customWidth="1"/>
    <col min="10509" max="10509" width="16" customWidth="1"/>
    <col min="10510" max="10510" width="30" customWidth="1"/>
    <col min="10511" max="10511" width="19.28515625" customWidth="1"/>
    <col min="10758" max="10758" width="3.28515625" customWidth="1"/>
    <col min="10759" max="10759" width="19.140625" customWidth="1"/>
    <col min="10760" max="10760" width="8" customWidth="1"/>
    <col min="10761" max="10761" width="7.5703125" customWidth="1"/>
    <col min="10763" max="10763" width="10.85546875" customWidth="1"/>
    <col min="10764" max="10764" width="9.85546875" customWidth="1"/>
    <col min="10765" max="10765" width="16" customWidth="1"/>
    <col min="10766" max="10766" width="30" customWidth="1"/>
    <col min="10767" max="10767" width="19.28515625" customWidth="1"/>
    <col min="11014" max="11014" width="3.28515625" customWidth="1"/>
    <col min="11015" max="11015" width="19.140625" customWidth="1"/>
    <col min="11016" max="11016" width="8" customWidth="1"/>
    <col min="11017" max="11017" width="7.5703125" customWidth="1"/>
    <col min="11019" max="11019" width="10.85546875" customWidth="1"/>
    <col min="11020" max="11020" width="9.85546875" customWidth="1"/>
    <col min="11021" max="11021" width="16" customWidth="1"/>
    <col min="11022" max="11022" width="30" customWidth="1"/>
    <col min="11023" max="11023" width="19.28515625" customWidth="1"/>
    <col min="11270" max="11270" width="3.28515625" customWidth="1"/>
    <col min="11271" max="11271" width="19.140625" customWidth="1"/>
    <col min="11272" max="11272" width="8" customWidth="1"/>
    <col min="11273" max="11273" width="7.5703125" customWidth="1"/>
    <col min="11275" max="11275" width="10.85546875" customWidth="1"/>
    <col min="11276" max="11276" width="9.85546875" customWidth="1"/>
    <col min="11277" max="11277" width="16" customWidth="1"/>
    <col min="11278" max="11278" width="30" customWidth="1"/>
    <col min="11279" max="11279" width="19.28515625" customWidth="1"/>
    <col min="11526" max="11526" width="3.28515625" customWidth="1"/>
    <col min="11527" max="11527" width="19.140625" customWidth="1"/>
    <col min="11528" max="11528" width="8" customWidth="1"/>
    <col min="11529" max="11529" width="7.5703125" customWidth="1"/>
    <col min="11531" max="11531" width="10.85546875" customWidth="1"/>
    <col min="11532" max="11532" width="9.85546875" customWidth="1"/>
    <col min="11533" max="11533" width="16" customWidth="1"/>
    <col min="11534" max="11534" width="30" customWidth="1"/>
    <col min="11535" max="11535" width="19.28515625" customWidth="1"/>
    <col min="11782" max="11782" width="3.28515625" customWidth="1"/>
    <col min="11783" max="11783" width="19.140625" customWidth="1"/>
    <col min="11784" max="11784" width="8" customWidth="1"/>
    <col min="11785" max="11785" width="7.5703125" customWidth="1"/>
    <col min="11787" max="11787" width="10.85546875" customWidth="1"/>
    <col min="11788" max="11788" width="9.85546875" customWidth="1"/>
    <col min="11789" max="11789" width="16" customWidth="1"/>
    <col min="11790" max="11790" width="30" customWidth="1"/>
    <col min="11791" max="11791" width="19.28515625" customWidth="1"/>
    <col min="12038" max="12038" width="3.28515625" customWidth="1"/>
    <col min="12039" max="12039" width="19.140625" customWidth="1"/>
    <col min="12040" max="12040" width="8" customWidth="1"/>
    <col min="12041" max="12041" width="7.5703125" customWidth="1"/>
    <col min="12043" max="12043" width="10.85546875" customWidth="1"/>
    <col min="12044" max="12044" width="9.85546875" customWidth="1"/>
    <col min="12045" max="12045" width="16" customWidth="1"/>
    <col min="12046" max="12046" width="30" customWidth="1"/>
    <col min="12047" max="12047" width="19.28515625" customWidth="1"/>
    <col min="12294" max="12294" width="3.28515625" customWidth="1"/>
    <col min="12295" max="12295" width="19.140625" customWidth="1"/>
    <col min="12296" max="12296" width="8" customWidth="1"/>
    <col min="12297" max="12297" width="7.5703125" customWidth="1"/>
    <col min="12299" max="12299" width="10.85546875" customWidth="1"/>
    <col min="12300" max="12300" width="9.85546875" customWidth="1"/>
    <col min="12301" max="12301" width="16" customWidth="1"/>
    <col min="12302" max="12302" width="30" customWidth="1"/>
    <col min="12303" max="12303" width="19.28515625" customWidth="1"/>
    <col min="12550" max="12550" width="3.28515625" customWidth="1"/>
    <col min="12551" max="12551" width="19.140625" customWidth="1"/>
    <col min="12552" max="12552" width="8" customWidth="1"/>
    <col min="12553" max="12553" width="7.5703125" customWidth="1"/>
    <col min="12555" max="12555" width="10.85546875" customWidth="1"/>
    <col min="12556" max="12556" width="9.85546875" customWidth="1"/>
    <col min="12557" max="12557" width="16" customWidth="1"/>
    <col min="12558" max="12558" width="30" customWidth="1"/>
    <col min="12559" max="12559" width="19.28515625" customWidth="1"/>
    <col min="12806" max="12806" width="3.28515625" customWidth="1"/>
    <col min="12807" max="12807" width="19.140625" customWidth="1"/>
    <col min="12808" max="12808" width="8" customWidth="1"/>
    <col min="12809" max="12809" width="7.5703125" customWidth="1"/>
    <col min="12811" max="12811" width="10.85546875" customWidth="1"/>
    <col min="12812" max="12812" width="9.85546875" customWidth="1"/>
    <col min="12813" max="12813" width="16" customWidth="1"/>
    <col min="12814" max="12814" width="30" customWidth="1"/>
    <col min="12815" max="12815" width="19.28515625" customWidth="1"/>
    <col min="13062" max="13062" width="3.28515625" customWidth="1"/>
    <col min="13063" max="13063" width="19.140625" customWidth="1"/>
    <col min="13064" max="13064" width="8" customWidth="1"/>
    <col min="13065" max="13065" width="7.5703125" customWidth="1"/>
    <col min="13067" max="13067" width="10.85546875" customWidth="1"/>
    <col min="13068" max="13068" width="9.85546875" customWidth="1"/>
    <col min="13069" max="13069" width="16" customWidth="1"/>
    <col min="13070" max="13070" width="30" customWidth="1"/>
    <col min="13071" max="13071" width="19.28515625" customWidth="1"/>
    <col min="13318" max="13318" width="3.28515625" customWidth="1"/>
    <col min="13319" max="13319" width="19.140625" customWidth="1"/>
    <col min="13320" max="13320" width="8" customWidth="1"/>
    <col min="13321" max="13321" width="7.5703125" customWidth="1"/>
    <col min="13323" max="13323" width="10.85546875" customWidth="1"/>
    <col min="13324" max="13324" width="9.85546875" customWidth="1"/>
    <col min="13325" max="13325" width="16" customWidth="1"/>
    <col min="13326" max="13326" width="30" customWidth="1"/>
    <col min="13327" max="13327" width="19.28515625" customWidth="1"/>
    <col min="13574" max="13574" width="3.28515625" customWidth="1"/>
    <col min="13575" max="13575" width="19.140625" customWidth="1"/>
    <col min="13576" max="13576" width="8" customWidth="1"/>
    <col min="13577" max="13577" width="7.5703125" customWidth="1"/>
    <col min="13579" max="13579" width="10.85546875" customWidth="1"/>
    <col min="13580" max="13580" width="9.85546875" customWidth="1"/>
    <col min="13581" max="13581" width="16" customWidth="1"/>
    <col min="13582" max="13582" width="30" customWidth="1"/>
    <col min="13583" max="13583" width="19.28515625" customWidth="1"/>
    <col min="13830" max="13830" width="3.28515625" customWidth="1"/>
    <col min="13831" max="13831" width="19.140625" customWidth="1"/>
    <col min="13832" max="13832" width="8" customWidth="1"/>
    <col min="13833" max="13833" width="7.5703125" customWidth="1"/>
    <col min="13835" max="13835" width="10.85546875" customWidth="1"/>
    <col min="13836" max="13836" width="9.85546875" customWidth="1"/>
    <col min="13837" max="13837" width="16" customWidth="1"/>
    <col min="13838" max="13838" width="30" customWidth="1"/>
    <col min="13839" max="13839" width="19.28515625" customWidth="1"/>
    <col min="14086" max="14086" width="3.28515625" customWidth="1"/>
    <col min="14087" max="14087" width="19.140625" customWidth="1"/>
    <col min="14088" max="14088" width="8" customWidth="1"/>
    <col min="14089" max="14089" width="7.5703125" customWidth="1"/>
    <col min="14091" max="14091" width="10.85546875" customWidth="1"/>
    <col min="14092" max="14092" width="9.85546875" customWidth="1"/>
    <col min="14093" max="14093" width="16" customWidth="1"/>
    <col min="14094" max="14094" width="30" customWidth="1"/>
    <col min="14095" max="14095" width="19.28515625" customWidth="1"/>
    <col min="14342" max="14342" width="3.28515625" customWidth="1"/>
    <col min="14343" max="14343" width="19.140625" customWidth="1"/>
    <col min="14344" max="14344" width="8" customWidth="1"/>
    <col min="14345" max="14345" width="7.5703125" customWidth="1"/>
    <col min="14347" max="14347" width="10.85546875" customWidth="1"/>
    <col min="14348" max="14348" width="9.85546875" customWidth="1"/>
    <col min="14349" max="14349" width="16" customWidth="1"/>
    <col min="14350" max="14350" width="30" customWidth="1"/>
    <col min="14351" max="14351" width="19.28515625" customWidth="1"/>
    <col min="14598" max="14598" width="3.28515625" customWidth="1"/>
    <col min="14599" max="14599" width="19.140625" customWidth="1"/>
    <col min="14600" max="14600" width="8" customWidth="1"/>
    <col min="14601" max="14601" width="7.5703125" customWidth="1"/>
    <col min="14603" max="14603" width="10.85546875" customWidth="1"/>
    <col min="14604" max="14604" width="9.85546875" customWidth="1"/>
    <col min="14605" max="14605" width="16" customWidth="1"/>
    <col min="14606" max="14606" width="30" customWidth="1"/>
    <col min="14607" max="14607" width="19.28515625" customWidth="1"/>
    <col min="14854" max="14854" width="3.28515625" customWidth="1"/>
    <col min="14855" max="14855" width="19.140625" customWidth="1"/>
    <col min="14856" max="14856" width="8" customWidth="1"/>
    <col min="14857" max="14857" width="7.5703125" customWidth="1"/>
    <col min="14859" max="14859" width="10.85546875" customWidth="1"/>
    <col min="14860" max="14860" width="9.85546875" customWidth="1"/>
    <col min="14861" max="14861" width="16" customWidth="1"/>
    <col min="14862" max="14862" width="30" customWidth="1"/>
    <col min="14863" max="14863" width="19.28515625" customWidth="1"/>
    <col min="15110" max="15110" width="3.28515625" customWidth="1"/>
    <col min="15111" max="15111" width="19.140625" customWidth="1"/>
    <col min="15112" max="15112" width="8" customWidth="1"/>
    <col min="15113" max="15113" width="7.5703125" customWidth="1"/>
    <col min="15115" max="15115" width="10.85546875" customWidth="1"/>
    <col min="15116" max="15116" width="9.85546875" customWidth="1"/>
    <col min="15117" max="15117" width="16" customWidth="1"/>
    <col min="15118" max="15118" width="30" customWidth="1"/>
    <col min="15119" max="15119" width="19.28515625" customWidth="1"/>
    <col min="15366" max="15366" width="3.28515625" customWidth="1"/>
    <col min="15367" max="15367" width="19.140625" customWidth="1"/>
    <col min="15368" max="15368" width="8" customWidth="1"/>
    <col min="15369" max="15369" width="7.5703125" customWidth="1"/>
    <col min="15371" max="15371" width="10.85546875" customWidth="1"/>
    <col min="15372" max="15372" width="9.85546875" customWidth="1"/>
    <col min="15373" max="15373" width="16" customWidth="1"/>
    <col min="15374" max="15374" width="30" customWidth="1"/>
    <col min="15375" max="15375" width="19.28515625" customWidth="1"/>
    <col min="15622" max="15622" width="3.28515625" customWidth="1"/>
    <col min="15623" max="15623" width="19.140625" customWidth="1"/>
    <col min="15624" max="15624" width="8" customWidth="1"/>
    <col min="15625" max="15625" width="7.5703125" customWidth="1"/>
    <col min="15627" max="15627" width="10.85546875" customWidth="1"/>
    <col min="15628" max="15628" width="9.85546875" customWidth="1"/>
    <col min="15629" max="15629" width="16" customWidth="1"/>
    <col min="15630" max="15630" width="30" customWidth="1"/>
    <col min="15631" max="15631" width="19.28515625" customWidth="1"/>
    <col min="15878" max="15878" width="3.28515625" customWidth="1"/>
    <col min="15879" max="15879" width="19.140625" customWidth="1"/>
    <col min="15880" max="15880" width="8" customWidth="1"/>
    <col min="15881" max="15881" width="7.5703125" customWidth="1"/>
    <col min="15883" max="15883" width="10.85546875" customWidth="1"/>
    <col min="15884" max="15884" width="9.85546875" customWidth="1"/>
    <col min="15885" max="15885" width="16" customWidth="1"/>
    <col min="15886" max="15886" width="30" customWidth="1"/>
    <col min="15887" max="15887" width="19.28515625" customWidth="1"/>
    <col min="16134" max="16134" width="3.28515625" customWidth="1"/>
    <col min="16135" max="16135" width="19.140625" customWidth="1"/>
    <col min="16136" max="16136" width="8" customWidth="1"/>
    <col min="16137" max="16137" width="7.5703125" customWidth="1"/>
    <col min="16139" max="16139" width="10.85546875" customWidth="1"/>
    <col min="16140" max="16140" width="9.85546875" customWidth="1"/>
    <col min="16141" max="16141" width="16" customWidth="1"/>
    <col min="16142" max="16142" width="30" customWidth="1"/>
    <col min="16143" max="16143" width="19.28515625" customWidth="1"/>
  </cols>
  <sheetData>
    <row r="1" spans="1:16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64"/>
      <c r="P1" s="83"/>
    </row>
    <row r="2" spans="1:16" ht="15.75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5" t="s">
        <v>508</v>
      </c>
      <c r="P2" s="83"/>
    </row>
    <row r="3" spans="1:16" ht="15.75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50" t="s">
        <v>509</v>
      </c>
      <c r="P3" s="83"/>
    </row>
    <row r="4" spans="1:16" ht="25.5" customHeight="1" x14ac:dyDescent="0.3">
      <c r="A4" s="162" t="s">
        <v>507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83"/>
    </row>
    <row r="5" spans="1:16" ht="15" customHeight="1" x14ac:dyDescent="0.25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1"/>
      <c r="P5" s="83"/>
    </row>
    <row r="6" spans="1:16" ht="4.5" customHeight="1" x14ac:dyDescent="0.25">
      <c r="A6" s="84"/>
      <c r="B6" s="85"/>
      <c r="C6" s="83"/>
      <c r="D6" s="8"/>
      <c r="E6" s="83"/>
      <c r="F6" s="83"/>
      <c r="G6" s="83"/>
      <c r="H6" s="83"/>
      <c r="I6" s="83"/>
      <c r="J6" s="83"/>
      <c r="K6" s="83"/>
      <c r="L6" s="83"/>
      <c r="M6" s="83"/>
      <c r="N6" s="83"/>
      <c r="O6" s="63"/>
      <c r="P6" s="83"/>
    </row>
    <row r="7" spans="1:16" ht="32.25" customHeight="1" x14ac:dyDescent="0.3">
      <c r="A7" s="164" t="s">
        <v>0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83"/>
    </row>
    <row r="8" spans="1:16" ht="39" customHeight="1" x14ac:dyDescent="0.25">
      <c r="A8" s="165" t="s">
        <v>1</v>
      </c>
      <c r="B8" s="167" t="s">
        <v>2</v>
      </c>
      <c r="C8" s="170" t="s">
        <v>483</v>
      </c>
      <c r="D8" s="170"/>
      <c r="E8" s="170"/>
      <c r="F8" s="170"/>
      <c r="G8" s="170"/>
      <c r="H8" s="170"/>
      <c r="I8" s="170" t="s">
        <v>4</v>
      </c>
      <c r="J8" s="170"/>
      <c r="K8" s="170"/>
      <c r="L8" s="170"/>
      <c r="M8" s="170"/>
      <c r="N8" s="170"/>
      <c r="O8" s="168" t="s">
        <v>378</v>
      </c>
      <c r="P8" s="83"/>
    </row>
    <row r="9" spans="1:16" ht="51" x14ac:dyDescent="0.25">
      <c r="A9" s="166"/>
      <c r="B9" s="157"/>
      <c r="C9" s="11" t="s">
        <v>7</v>
      </c>
      <c r="D9" s="74" t="s">
        <v>8</v>
      </c>
      <c r="E9" s="12" t="s">
        <v>3</v>
      </c>
      <c r="F9" s="74" t="s">
        <v>482</v>
      </c>
      <c r="G9" s="74" t="s">
        <v>377</v>
      </c>
      <c r="H9" s="74" t="s">
        <v>338</v>
      </c>
      <c r="I9" s="74" t="s">
        <v>390</v>
      </c>
      <c r="J9" s="12" t="s">
        <v>9</v>
      </c>
      <c r="K9" s="12" t="s">
        <v>10</v>
      </c>
      <c r="L9" s="12" t="s">
        <v>379</v>
      </c>
      <c r="M9" s="74" t="s">
        <v>377</v>
      </c>
      <c r="N9" s="74" t="s">
        <v>338</v>
      </c>
      <c r="O9" s="169"/>
      <c r="P9" s="83"/>
    </row>
    <row r="10" spans="1:16" x14ac:dyDescent="0.25">
      <c r="A10" s="13">
        <v>1</v>
      </c>
      <c r="B10" s="56">
        <v>2</v>
      </c>
      <c r="C10" s="57">
        <v>3</v>
      </c>
      <c r="D10" s="71">
        <v>4</v>
      </c>
      <c r="E10" s="71">
        <v>5</v>
      </c>
      <c r="F10" s="71">
        <v>6</v>
      </c>
      <c r="G10" s="71">
        <v>7</v>
      </c>
      <c r="H10" s="71">
        <v>8</v>
      </c>
      <c r="I10" s="71">
        <v>9</v>
      </c>
      <c r="J10" s="71">
        <v>10</v>
      </c>
      <c r="K10" s="71">
        <v>11</v>
      </c>
      <c r="L10" s="71">
        <v>12</v>
      </c>
      <c r="M10" s="71">
        <v>13</v>
      </c>
      <c r="N10" s="71">
        <v>14</v>
      </c>
      <c r="O10" s="71">
        <v>15</v>
      </c>
      <c r="P10" s="83"/>
    </row>
    <row r="11" spans="1:16" ht="15" customHeight="1" x14ac:dyDescent="0.25">
      <c r="A11" s="175" t="s">
        <v>70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83"/>
    </row>
    <row r="12" spans="1:16" x14ac:dyDescent="0.25">
      <c r="A12" s="69" t="s">
        <v>11</v>
      </c>
      <c r="B12" s="14" t="s">
        <v>71</v>
      </c>
      <c r="C12" s="20">
        <v>0</v>
      </c>
      <c r="D12" s="20">
        <v>0.12</v>
      </c>
      <c r="E12" s="20">
        <f>D12-C12</f>
        <v>0.12</v>
      </c>
      <c r="F12" s="16">
        <v>720</v>
      </c>
      <c r="G12" s="58" t="s">
        <v>343</v>
      </c>
      <c r="H12" s="35">
        <v>38480040302</v>
      </c>
      <c r="I12" s="35">
        <v>38480040302</v>
      </c>
      <c r="J12" s="73">
        <v>1046</v>
      </c>
      <c r="K12" s="17">
        <v>0.12</v>
      </c>
      <c r="L12" s="17">
        <f>D12-K12</f>
        <v>0</v>
      </c>
      <c r="M12" s="68" t="s">
        <v>343</v>
      </c>
      <c r="N12" s="35">
        <v>38480040302</v>
      </c>
      <c r="O12" s="68"/>
      <c r="P12" s="83"/>
    </row>
    <row r="13" spans="1:16" x14ac:dyDescent="0.25">
      <c r="A13" s="69" t="s">
        <v>12</v>
      </c>
      <c r="B13" s="14" t="s">
        <v>72</v>
      </c>
      <c r="C13" s="20">
        <v>0</v>
      </c>
      <c r="D13" s="20">
        <v>0.248</v>
      </c>
      <c r="E13" s="20">
        <f>D13-C13</f>
        <v>0.248</v>
      </c>
      <c r="F13" s="16">
        <v>1740</v>
      </c>
      <c r="G13" s="58" t="s">
        <v>340</v>
      </c>
      <c r="H13" s="35">
        <v>38480040243</v>
      </c>
      <c r="I13" s="35">
        <v>38480040243</v>
      </c>
      <c r="J13" s="73">
        <v>1021</v>
      </c>
      <c r="K13" s="17">
        <v>0.248</v>
      </c>
      <c r="L13" s="17">
        <f>D13-K13</f>
        <v>0</v>
      </c>
      <c r="M13" s="68" t="s">
        <v>340</v>
      </c>
      <c r="N13" s="35">
        <v>38480040243</v>
      </c>
      <c r="O13" s="68"/>
      <c r="P13" s="83"/>
    </row>
    <row r="14" spans="1:16" x14ac:dyDescent="0.25">
      <c r="A14" s="69" t="s">
        <v>13</v>
      </c>
      <c r="B14" s="18" t="s">
        <v>37</v>
      </c>
      <c r="C14" s="15">
        <v>0</v>
      </c>
      <c r="D14" s="15">
        <v>0.32</v>
      </c>
      <c r="E14" s="20">
        <f>D14-C14</f>
        <v>0.32</v>
      </c>
      <c r="F14" s="16">
        <v>1920</v>
      </c>
      <c r="G14" s="58" t="s">
        <v>343</v>
      </c>
      <c r="H14" s="35">
        <v>38480040302</v>
      </c>
      <c r="I14" s="35">
        <v>38480040302</v>
      </c>
      <c r="J14" s="73">
        <v>1047</v>
      </c>
      <c r="K14" s="17">
        <v>0.32</v>
      </c>
      <c r="L14" s="17">
        <f>D14-K14</f>
        <v>0</v>
      </c>
      <c r="M14" s="68" t="s">
        <v>343</v>
      </c>
      <c r="N14" s="35">
        <v>38480040302</v>
      </c>
      <c r="O14" s="68"/>
      <c r="P14" s="83"/>
    </row>
    <row r="15" spans="1:16" x14ac:dyDescent="0.25">
      <c r="A15" s="69" t="s">
        <v>15</v>
      </c>
      <c r="B15" s="18" t="s">
        <v>45</v>
      </c>
      <c r="C15" s="15">
        <v>0</v>
      </c>
      <c r="D15" s="15">
        <v>0.27900000000000003</v>
      </c>
      <c r="E15" s="20">
        <f>D15-C15</f>
        <v>0.27900000000000003</v>
      </c>
      <c r="F15" s="16">
        <v>1980</v>
      </c>
      <c r="G15" s="58" t="s">
        <v>340</v>
      </c>
      <c r="H15" s="35">
        <v>38480040302</v>
      </c>
      <c r="I15" s="35">
        <v>38480040302</v>
      </c>
      <c r="J15" s="73">
        <v>1048</v>
      </c>
      <c r="K15" s="17">
        <v>0.27900000000000003</v>
      </c>
      <c r="L15" s="17">
        <f>D15-K15</f>
        <v>0</v>
      </c>
      <c r="M15" s="68" t="s">
        <v>340</v>
      </c>
      <c r="N15" s="35">
        <v>38480040302</v>
      </c>
      <c r="O15" s="68"/>
      <c r="P15" s="83"/>
    </row>
    <row r="16" spans="1:16" x14ac:dyDescent="0.25">
      <c r="A16" s="69" t="s">
        <v>16</v>
      </c>
      <c r="B16" s="18" t="s">
        <v>73</v>
      </c>
      <c r="C16" s="15">
        <v>0</v>
      </c>
      <c r="D16" s="15">
        <v>0.161</v>
      </c>
      <c r="E16" s="20">
        <f>D16-C16</f>
        <v>0.161</v>
      </c>
      <c r="F16" s="16">
        <v>600</v>
      </c>
      <c r="G16" s="58" t="s">
        <v>343</v>
      </c>
      <c r="H16" s="35">
        <v>38480040203</v>
      </c>
      <c r="I16" s="35">
        <v>38480040203</v>
      </c>
      <c r="J16" s="73">
        <v>1022</v>
      </c>
      <c r="K16" s="17">
        <v>0.161</v>
      </c>
      <c r="L16" s="17">
        <f>D16-K16</f>
        <v>0</v>
      </c>
      <c r="M16" s="68" t="s">
        <v>343</v>
      </c>
      <c r="N16" s="35">
        <v>38480040203</v>
      </c>
      <c r="O16" s="68"/>
      <c r="P16" s="83"/>
    </row>
    <row r="17" spans="1:16" ht="15" customHeight="1" x14ac:dyDescent="0.25">
      <c r="A17" s="175" t="s">
        <v>74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83"/>
    </row>
    <row r="18" spans="1:16" x14ac:dyDescent="0.25">
      <c r="A18" s="173" t="s">
        <v>11</v>
      </c>
      <c r="B18" s="174" t="s">
        <v>75</v>
      </c>
      <c r="C18" s="15">
        <v>0.79</v>
      </c>
      <c r="D18" s="15">
        <v>1.2549999999999999</v>
      </c>
      <c r="E18" s="15">
        <f t="shared" ref="E18:E25" si="0">D18-C18</f>
        <v>0.46499999999999986</v>
      </c>
      <c r="F18" s="16">
        <v>2790</v>
      </c>
      <c r="G18" s="58" t="s">
        <v>343</v>
      </c>
      <c r="H18" s="87">
        <v>38500020544</v>
      </c>
      <c r="I18" s="87">
        <v>38500020544</v>
      </c>
      <c r="J18" s="68">
        <v>8130</v>
      </c>
      <c r="K18" s="86">
        <v>0.46500000000000002</v>
      </c>
      <c r="L18" s="17">
        <v>0</v>
      </c>
      <c r="M18" s="58" t="s">
        <v>343</v>
      </c>
      <c r="N18" s="87">
        <v>38500020544</v>
      </c>
      <c r="O18" s="68"/>
      <c r="P18" s="83"/>
    </row>
    <row r="19" spans="1:16" x14ac:dyDescent="0.25">
      <c r="A19" s="173"/>
      <c r="B19" s="174"/>
      <c r="C19" s="15">
        <v>1.2549999999999999</v>
      </c>
      <c r="D19" s="15">
        <v>1.885</v>
      </c>
      <c r="E19" s="15">
        <f t="shared" si="0"/>
        <v>0.63000000000000012</v>
      </c>
      <c r="F19" s="16">
        <v>3780</v>
      </c>
      <c r="G19" s="58" t="s">
        <v>340</v>
      </c>
      <c r="H19" s="87">
        <v>38500020544</v>
      </c>
      <c r="I19" s="87">
        <v>38500020544</v>
      </c>
      <c r="J19" s="73">
        <v>8130</v>
      </c>
      <c r="K19" s="17">
        <v>0.63</v>
      </c>
      <c r="L19" s="17">
        <v>0</v>
      </c>
      <c r="M19" s="58" t="s">
        <v>340</v>
      </c>
      <c r="N19" s="87">
        <v>38500020544</v>
      </c>
      <c r="O19" s="68"/>
      <c r="P19" s="83"/>
    </row>
    <row r="20" spans="1:16" x14ac:dyDescent="0.25">
      <c r="A20" s="173"/>
      <c r="B20" s="174"/>
      <c r="C20" s="15">
        <v>1.885</v>
      </c>
      <c r="D20" s="15">
        <v>2.105</v>
      </c>
      <c r="E20" s="15">
        <f t="shared" si="0"/>
        <v>0.21999999999999997</v>
      </c>
      <c r="F20" s="16">
        <v>1320</v>
      </c>
      <c r="G20" s="58" t="s">
        <v>343</v>
      </c>
      <c r="H20" s="87">
        <v>38500020544</v>
      </c>
      <c r="I20" s="87">
        <v>38500020544</v>
      </c>
      <c r="J20" s="73">
        <v>8130</v>
      </c>
      <c r="K20" s="17">
        <v>0.22</v>
      </c>
      <c r="L20" s="25">
        <v>0</v>
      </c>
      <c r="M20" s="58" t="s">
        <v>343</v>
      </c>
      <c r="N20" s="87">
        <v>38500020544</v>
      </c>
      <c r="O20" s="68"/>
      <c r="P20" s="83"/>
    </row>
    <row r="21" spans="1:16" x14ac:dyDescent="0.25">
      <c r="A21" s="55" t="s">
        <v>12</v>
      </c>
      <c r="B21" s="21" t="s">
        <v>69</v>
      </c>
      <c r="C21" s="15">
        <v>0</v>
      </c>
      <c r="D21" s="15">
        <v>1.7010000000000001</v>
      </c>
      <c r="E21" s="20">
        <f t="shared" si="0"/>
        <v>1.7010000000000001</v>
      </c>
      <c r="F21" s="16">
        <v>10206</v>
      </c>
      <c r="G21" s="58" t="s">
        <v>343</v>
      </c>
      <c r="H21" s="16" t="s">
        <v>478</v>
      </c>
      <c r="I21" s="35">
        <v>38500030255</v>
      </c>
      <c r="J21" s="73">
        <v>8131</v>
      </c>
      <c r="K21" s="17">
        <v>1.7010000000000001</v>
      </c>
      <c r="L21" s="17">
        <f>D21-K21</f>
        <v>0</v>
      </c>
      <c r="M21" s="68" t="s">
        <v>343</v>
      </c>
      <c r="N21" s="16" t="s">
        <v>478</v>
      </c>
      <c r="O21" s="68"/>
      <c r="P21" s="83"/>
    </row>
    <row r="22" spans="1:16" ht="12.75" customHeight="1" x14ac:dyDescent="0.25">
      <c r="A22" s="55" t="s">
        <v>13</v>
      </c>
      <c r="B22" s="21" t="s">
        <v>76</v>
      </c>
      <c r="C22" s="15">
        <v>0</v>
      </c>
      <c r="D22" s="15">
        <v>0.26400000000000001</v>
      </c>
      <c r="E22" s="20">
        <f t="shared" si="0"/>
        <v>0.26400000000000001</v>
      </c>
      <c r="F22" s="16">
        <v>924</v>
      </c>
      <c r="G22" s="58" t="s">
        <v>340</v>
      </c>
      <c r="H22" s="35">
        <v>38500020596</v>
      </c>
      <c r="I22" s="35">
        <v>38500020596</v>
      </c>
      <c r="J22" s="73">
        <v>8132</v>
      </c>
      <c r="K22" s="17">
        <v>0.26400000000000001</v>
      </c>
      <c r="L22" s="17">
        <f>D22-K22</f>
        <v>0</v>
      </c>
      <c r="M22" s="68" t="s">
        <v>340</v>
      </c>
      <c r="N22" s="35">
        <v>38500020596</v>
      </c>
      <c r="O22" s="68"/>
      <c r="P22" s="83"/>
    </row>
    <row r="23" spans="1:16" ht="12.75" customHeight="1" x14ac:dyDescent="0.25">
      <c r="A23" s="55" t="s">
        <v>15</v>
      </c>
      <c r="B23" s="21" t="s">
        <v>77</v>
      </c>
      <c r="C23" s="15">
        <v>0</v>
      </c>
      <c r="D23" s="15">
        <v>0.14099999999999999</v>
      </c>
      <c r="E23" s="20">
        <f t="shared" si="0"/>
        <v>0.14099999999999999</v>
      </c>
      <c r="F23" s="16">
        <v>494</v>
      </c>
      <c r="G23" s="58" t="s">
        <v>340</v>
      </c>
      <c r="H23" s="35">
        <v>38500020596</v>
      </c>
      <c r="I23" s="35">
        <v>38500020596</v>
      </c>
      <c r="J23" s="73">
        <v>8133</v>
      </c>
      <c r="K23" s="17">
        <v>0.14099999999999999</v>
      </c>
      <c r="L23" s="17">
        <f>D23-K23</f>
        <v>0</v>
      </c>
      <c r="M23" s="68" t="s">
        <v>340</v>
      </c>
      <c r="N23" s="35">
        <v>38500020596</v>
      </c>
      <c r="O23" s="68"/>
      <c r="P23" s="83"/>
    </row>
    <row r="24" spans="1:16" x14ac:dyDescent="0.25">
      <c r="A24" s="173" t="s">
        <v>16</v>
      </c>
      <c r="B24" s="174" t="s">
        <v>78</v>
      </c>
      <c r="C24" s="15">
        <v>0</v>
      </c>
      <c r="D24" s="15">
        <v>0.20200000000000001</v>
      </c>
      <c r="E24" s="15">
        <f t="shared" si="0"/>
        <v>0.20200000000000001</v>
      </c>
      <c r="F24" s="16">
        <v>808</v>
      </c>
      <c r="G24" s="58" t="s">
        <v>343</v>
      </c>
      <c r="H24" s="17"/>
      <c r="I24" s="87"/>
      <c r="J24" s="73"/>
      <c r="K24" s="17"/>
      <c r="L24" s="17"/>
      <c r="M24" s="68"/>
      <c r="N24" s="17"/>
      <c r="O24" s="68"/>
      <c r="P24" s="83"/>
    </row>
    <row r="25" spans="1:16" x14ac:dyDescent="0.25">
      <c r="A25" s="173"/>
      <c r="B25" s="174"/>
      <c r="C25" s="15">
        <v>0.20200000000000001</v>
      </c>
      <c r="D25" s="15">
        <v>0.7</v>
      </c>
      <c r="E25" s="15">
        <f t="shared" si="0"/>
        <v>0.49799999999999994</v>
      </c>
      <c r="F25" s="16">
        <v>2450</v>
      </c>
      <c r="G25" s="58" t="s">
        <v>340</v>
      </c>
      <c r="H25" s="87">
        <v>38500020596</v>
      </c>
      <c r="I25" s="87">
        <v>38500020596</v>
      </c>
      <c r="J25" s="73">
        <v>8040</v>
      </c>
      <c r="K25" s="17">
        <v>0.7</v>
      </c>
      <c r="L25" s="25">
        <f>D25-K25</f>
        <v>0</v>
      </c>
      <c r="M25" s="68" t="s">
        <v>340</v>
      </c>
      <c r="N25" s="87">
        <v>38500020596</v>
      </c>
      <c r="O25" s="68"/>
      <c r="P25" s="83"/>
    </row>
    <row r="26" spans="1:16" ht="15" customHeight="1" x14ac:dyDescent="0.25">
      <c r="A26" s="175" t="s">
        <v>79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83"/>
    </row>
    <row r="27" spans="1:16" x14ac:dyDescent="0.25">
      <c r="A27" s="173" t="s">
        <v>11</v>
      </c>
      <c r="B27" s="174" t="s">
        <v>80</v>
      </c>
      <c r="C27" s="15">
        <v>0</v>
      </c>
      <c r="D27" s="15">
        <v>8.4000000000000005E-2</v>
      </c>
      <c r="E27" s="15">
        <f t="shared" ref="E27:E32" si="1">D27-C27</f>
        <v>8.4000000000000005E-2</v>
      </c>
      <c r="F27" s="16">
        <v>3760</v>
      </c>
      <c r="G27" s="58" t="s">
        <v>340</v>
      </c>
      <c r="H27" s="17"/>
      <c r="I27" s="15"/>
      <c r="J27" s="73">
        <v>1042</v>
      </c>
      <c r="K27" s="17">
        <v>8.4000000000000005E-2</v>
      </c>
      <c r="L27" s="17">
        <v>0</v>
      </c>
      <c r="M27" s="68" t="s">
        <v>340</v>
      </c>
      <c r="N27" s="17"/>
      <c r="O27" s="68"/>
      <c r="P27" s="83"/>
    </row>
    <row r="28" spans="1:16" x14ac:dyDescent="0.25">
      <c r="A28" s="173"/>
      <c r="B28" s="174"/>
      <c r="C28" s="15">
        <v>8.4000000000000005E-2</v>
      </c>
      <c r="D28" s="15">
        <v>0.47</v>
      </c>
      <c r="E28" s="15">
        <f t="shared" si="1"/>
        <v>0.38599999999999995</v>
      </c>
      <c r="F28" s="16">
        <v>2925</v>
      </c>
      <c r="G28" s="58" t="s">
        <v>343</v>
      </c>
      <c r="H28" s="35">
        <v>38520040201</v>
      </c>
      <c r="I28" s="35">
        <v>38520040201</v>
      </c>
      <c r="J28" s="73">
        <v>1042</v>
      </c>
      <c r="K28" s="17">
        <v>0.38600000000000001</v>
      </c>
      <c r="L28" s="17">
        <v>0</v>
      </c>
      <c r="M28" s="68" t="s">
        <v>343</v>
      </c>
      <c r="N28" s="35">
        <v>38520040201</v>
      </c>
      <c r="O28" s="68"/>
      <c r="P28" s="83"/>
    </row>
    <row r="29" spans="1:16" x14ac:dyDescent="0.25">
      <c r="A29" s="173" t="s">
        <v>12</v>
      </c>
      <c r="B29" s="174" t="s">
        <v>81</v>
      </c>
      <c r="C29" s="15">
        <v>0</v>
      </c>
      <c r="D29" s="15">
        <v>0.105</v>
      </c>
      <c r="E29" s="15">
        <f t="shared" si="1"/>
        <v>0.105</v>
      </c>
      <c r="F29" s="16">
        <v>840</v>
      </c>
      <c r="G29" s="58" t="s">
        <v>343</v>
      </c>
      <c r="H29" s="35">
        <v>38520040202</v>
      </c>
      <c r="I29" s="35">
        <v>38520040202</v>
      </c>
      <c r="J29" s="73">
        <v>1043</v>
      </c>
      <c r="K29" s="17" t="s">
        <v>485</v>
      </c>
      <c r="L29" s="17">
        <v>0</v>
      </c>
      <c r="M29" s="58" t="s">
        <v>488</v>
      </c>
      <c r="N29" s="35">
        <v>38520040202</v>
      </c>
      <c r="O29" s="68"/>
      <c r="P29" s="83"/>
    </row>
    <row r="30" spans="1:16" ht="15" customHeight="1" x14ac:dyDescent="0.25">
      <c r="A30" s="173"/>
      <c r="B30" s="174"/>
      <c r="C30" s="15">
        <v>0.105</v>
      </c>
      <c r="D30" s="15">
        <v>0.33</v>
      </c>
      <c r="E30" s="15">
        <f t="shared" si="1"/>
        <v>0.22500000000000003</v>
      </c>
      <c r="F30" s="16">
        <v>916</v>
      </c>
      <c r="G30" s="58" t="s">
        <v>340</v>
      </c>
      <c r="H30" s="35">
        <v>38520040200</v>
      </c>
      <c r="I30" s="35">
        <v>38520040202</v>
      </c>
      <c r="J30" s="73">
        <v>1043</v>
      </c>
      <c r="K30" s="17" t="s">
        <v>486</v>
      </c>
      <c r="L30" s="17">
        <v>0</v>
      </c>
      <c r="M30" s="58" t="s">
        <v>487</v>
      </c>
      <c r="N30" s="35">
        <v>38520040200</v>
      </c>
      <c r="O30" s="68"/>
      <c r="P30" s="83"/>
    </row>
    <row r="31" spans="1:16" x14ac:dyDescent="0.25">
      <c r="A31" s="173" t="s">
        <v>13</v>
      </c>
      <c r="B31" s="174" t="s">
        <v>82</v>
      </c>
      <c r="C31" s="15">
        <v>0</v>
      </c>
      <c r="D31" s="15">
        <v>0.11</v>
      </c>
      <c r="E31" s="15">
        <f t="shared" si="1"/>
        <v>0.11</v>
      </c>
      <c r="F31" s="16">
        <v>330</v>
      </c>
      <c r="G31" s="58" t="s">
        <v>343</v>
      </c>
      <c r="H31" s="35">
        <v>38520040199</v>
      </c>
      <c r="I31" s="35">
        <v>38520040199</v>
      </c>
      <c r="J31" s="73">
        <v>1044</v>
      </c>
      <c r="K31" s="17">
        <v>0.11</v>
      </c>
      <c r="L31" s="17" t="s">
        <v>358</v>
      </c>
      <c r="M31" s="58" t="s">
        <v>343</v>
      </c>
      <c r="N31" s="35">
        <v>38520040199</v>
      </c>
      <c r="O31" s="68"/>
      <c r="P31" s="83"/>
    </row>
    <row r="32" spans="1:16" x14ac:dyDescent="0.25">
      <c r="A32" s="173"/>
      <c r="B32" s="174"/>
      <c r="C32" s="15">
        <v>0.11</v>
      </c>
      <c r="D32" s="15">
        <v>0.18</v>
      </c>
      <c r="E32" s="15">
        <f t="shared" si="1"/>
        <v>6.9999999999999993E-2</v>
      </c>
      <c r="F32" s="16">
        <v>490</v>
      </c>
      <c r="G32" s="58" t="s">
        <v>340</v>
      </c>
      <c r="H32" s="35"/>
      <c r="I32" s="15"/>
      <c r="J32" s="73">
        <v>1044</v>
      </c>
      <c r="K32" s="17">
        <v>7.0000000000000007E-2</v>
      </c>
      <c r="L32" s="17">
        <f>D32-K32</f>
        <v>0.10999999999999999</v>
      </c>
      <c r="M32" s="58" t="s">
        <v>340</v>
      </c>
      <c r="N32" s="35"/>
      <c r="O32" s="68"/>
      <c r="P32" s="83"/>
    </row>
    <row r="33" spans="1:16" ht="15" customHeight="1" x14ac:dyDescent="0.25">
      <c r="A33" s="175" t="s">
        <v>83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83"/>
    </row>
    <row r="34" spans="1:16" x14ac:dyDescent="0.25">
      <c r="A34" s="55" t="s">
        <v>11</v>
      </c>
      <c r="B34" s="14" t="s">
        <v>27</v>
      </c>
      <c r="C34" s="15">
        <v>0</v>
      </c>
      <c r="D34" s="15">
        <v>0.34499999999999997</v>
      </c>
      <c r="E34" s="20">
        <f>D34-C34</f>
        <v>0.34499999999999997</v>
      </c>
      <c r="F34" s="16">
        <v>2760</v>
      </c>
      <c r="G34" s="58" t="s">
        <v>340</v>
      </c>
      <c r="H34" s="35">
        <v>38560040158</v>
      </c>
      <c r="I34" s="35">
        <v>38560040158</v>
      </c>
      <c r="J34" s="73">
        <v>8364</v>
      </c>
      <c r="K34" s="73">
        <v>0.34499999999999997</v>
      </c>
      <c r="L34" s="17">
        <f>D34-K34</f>
        <v>0</v>
      </c>
      <c r="M34" s="68" t="s">
        <v>340</v>
      </c>
      <c r="N34" s="35">
        <v>38560040158</v>
      </c>
      <c r="O34" s="68"/>
      <c r="P34" s="83"/>
    </row>
    <row r="35" spans="1:16" x14ac:dyDescent="0.25">
      <c r="A35" s="55" t="s">
        <v>12</v>
      </c>
      <c r="B35" s="14" t="s">
        <v>78</v>
      </c>
      <c r="C35" s="15">
        <v>0</v>
      </c>
      <c r="D35" s="15">
        <v>0.85899999999999999</v>
      </c>
      <c r="E35" s="20">
        <f>D35-C35</f>
        <v>0.85899999999999999</v>
      </c>
      <c r="F35" s="16">
        <v>5154</v>
      </c>
      <c r="G35" s="58" t="s">
        <v>340</v>
      </c>
      <c r="H35" s="35">
        <v>38560040023</v>
      </c>
      <c r="I35" s="35">
        <v>38560040023</v>
      </c>
      <c r="J35" s="73">
        <v>1095</v>
      </c>
      <c r="K35" s="73">
        <v>0.85899999999999999</v>
      </c>
      <c r="L35" s="17">
        <f>D35-K35</f>
        <v>0</v>
      </c>
      <c r="M35" s="68" t="s">
        <v>340</v>
      </c>
      <c r="N35" s="35">
        <v>38560040023</v>
      </c>
      <c r="O35" s="68"/>
      <c r="P35" s="83"/>
    </row>
    <row r="36" spans="1:16" ht="15" customHeight="1" x14ac:dyDescent="0.25">
      <c r="A36" s="175" t="s">
        <v>84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83"/>
    </row>
    <row r="37" spans="1:16" x14ac:dyDescent="0.25">
      <c r="A37" s="55" t="s">
        <v>11</v>
      </c>
      <c r="B37" s="14" t="s">
        <v>67</v>
      </c>
      <c r="C37" s="15">
        <v>0</v>
      </c>
      <c r="D37" s="15">
        <v>0.50800000000000001</v>
      </c>
      <c r="E37" s="20">
        <f t="shared" ref="E37:E52" si="2">D37-C37</f>
        <v>0.50800000000000001</v>
      </c>
      <c r="F37" s="16">
        <v>3160</v>
      </c>
      <c r="G37" s="58" t="s">
        <v>343</v>
      </c>
      <c r="H37" s="35">
        <v>38580060695</v>
      </c>
      <c r="I37" s="35">
        <v>38580060695</v>
      </c>
      <c r="J37" s="68">
        <v>5132</v>
      </c>
      <c r="K37" s="68">
        <v>0.50800000000000001</v>
      </c>
      <c r="L37" s="17">
        <f t="shared" ref="L37:L52" si="3">D37-K37</f>
        <v>0</v>
      </c>
      <c r="M37" s="68" t="s">
        <v>343</v>
      </c>
      <c r="N37" s="35">
        <v>38580060695</v>
      </c>
      <c r="O37" s="68"/>
      <c r="P37" s="83"/>
    </row>
    <row r="38" spans="1:16" x14ac:dyDescent="0.25">
      <c r="A38" s="55" t="s">
        <v>12</v>
      </c>
      <c r="B38" s="14" t="s">
        <v>75</v>
      </c>
      <c r="C38" s="15">
        <v>0</v>
      </c>
      <c r="D38" s="15">
        <v>0.874</v>
      </c>
      <c r="E38" s="20">
        <f t="shared" si="2"/>
        <v>0.874</v>
      </c>
      <c r="F38" s="16">
        <v>7500</v>
      </c>
      <c r="G38" s="58" t="s">
        <v>343</v>
      </c>
      <c r="H38" s="35">
        <v>38580060694</v>
      </c>
      <c r="I38" s="35">
        <v>38580060694</v>
      </c>
      <c r="J38" s="68">
        <v>5233</v>
      </c>
      <c r="K38" s="68">
        <v>0.874</v>
      </c>
      <c r="L38" s="17">
        <f t="shared" si="3"/>
        <v>0</v>
      </c>
      <c r="M38" s="68" t="s">
        <v>343</v>
      </c>
      <c r="N38" s="35">
        <v>38580060694</v>
      </c>
      <c r="O38" s="68"/>
      <c r="P38" s="83"/>
    </row>
    <row r="39" spans="1:16" x14ac:dyDescent="0.25">
      <c r="A39" s="55" t="s">
        <v>13</v>
      </c>
      <c r="B39" s="14" t="s">
        <v>62</v>
      </c>
      <c r="C39" s="15">
        <v>0</v>
      </c>
      <c r="D39" s="15">
        <v>0.10100000000000001</v>
      </c>
      <c r="E39" s="20">
        <f t="shared" si="2"/>
        <v>0.10100000000000001</v>
      </c>
      <c r="F39" s="16">
        <v>808</v>
      </c>
      <c r="G39" s="58" t="s">
        <v>343</v>
      </c>
      <c r="H39" s="17"/>
      <c r="I39" s="20" t="s">
        <v>479</v>
      </c>
      <c r="J39" s="68">
        <v>5234</v>
      </c>
      <c r="K39" s="68">
        <v>0.10100000000000001</v>
      </c>
      <c r="L39" s="17">
        <f t="shared" si="3"/>
        <v>0</v>
      </c>
      <c r="M39" s="68" t="s">
        <v>343</v>
      </c>
      <c r="N39" s="17"/>
      <c r="O39" s="68"/>
      <c r="P39" s="83"/>
    </row>
    <row r="40" spans="1:16" x14ac:dyDescent="0.25">
      <c r="A40" s="55" t="s">
        <v>15</v>
      </c>
      <c r="B40" s="14" t="s">
        <v>85</v>
      </c>
      <c r="C40" s="15">
        <v>0</v>
      </c>
      <c r="D40" s="15">
        <v>0.85099999999999998</v>
      </c>
      <c r="E40" s="15">
        <f t="shared" si="2"/>
        <v>0.85099999999999998</v>
      </c>
      <c r="F40" s="16">
        <v>4680</v>
      </c>
      <c r="G40" s="58" t="s">
        <v>340</v>
      </c>
      <c r="H40" s="35">
        <v>38580060703</v>
      </c>
      <c r="I40" s="35">
        <v>38580060703</v>
      </c>
      <c r="J40" s="68">
        <v>5235</v>
      </c>
      <c r="K40" s="68">
        <v>0.85099999999999998</v>
      </c>
      <c r="L40" s="17">
        <f t="shared" si="3"/>
        <v>0</v>
      </c>
      <c r="M40" s="58" t="s">
        <v>340</v>
      </c>
      <c r="N40" s="35">
        <v>38580060703</v>
      </c>
      <c r="O40" s="68"/>
      <c r="P40" s="83"/>
    </row>
    <row r="41" spans="1:16" x14ac:dyDescent="0.25">
      <c r="A41" s="55" t="s">
        <v>16</v>
      </c>
      <c r="B41" s="14" t="s">
        <v>81</v>
      </c>
      <c r="C41" s="15">
        <v>0</v>
      </c>
      <c r="D41" s="15">
        <v>0.13200000000000001</v>
      </c>
      <c r="E41" s="20">
        <f t="shared" si="2"/>
        <v>0.13200000000000001</v>
      </c>
      <c r="F41" s="16">
        <v>726</v>
      </c>
      <c r="G41" s="58" t="s">
        <v>343</v>
      </c>
      <c r="H41" s="35">
        <v>38580060706</v>
      </c>
      <c r="I41" s="35">
        <v>38580060706</v>
      </c>
      <c r="J41" s="68">
        <v>5236</v>
      </c>
      <c r="K41" s="68">
        <v>0.13200000000000001</v>
      </c>
      <c r="L41" s="17">
        <f t="shared" si="3"/>
        <v>0</v>
      </c>
      <c r="M41" s="68" t="s">
        <v>343</v>
      </c>
      <c r="N41" s="35">
        <v>38580060706</v>
      </c>
      <c r="O41" s="68"/>
      <c r="P41" s="83"/>
    </row>
    <row r="42" spans="1:16" x14ac:dyDescent="0.25">
      <c r="A42" s="55" t="s">
        <v>17</v>
      </c>
      <c r="B42" s="14" t="s">
        <v>86</v>
      </c>
      <c r="C42" s="15">
        <v>0</v>
      </c>
      <c r="D42" s="15">
        <v>0.28799999999999998</v>
      </c>
      <c r="E42" s="20">
        <f t="shared" si="2"/>
        <v>0.28799999999999998</v>
      </c>
      <c r="F42" s="16">
        <v>2048</v>
      </c>
      <c r="G42" s="58" t="s">
        <v>343</v>
      </c>
      <c r="H42" s="35">
        <v>38580060693</v>
      </c>
      <c r="I42" s="35">
        <v>38580060693</v>
      </c>
      <c r="J42" s="68">
        <v>5237</v>
      </c>
      <c r="K42" s="68">
        <v>0.28799999999999998</v>
      </c>
      <c r="L42" s="17">
        <f t="shared" si="3"/>
        <v>0</v>
      </c>
      <c r="M42" s="68" t="s">
        <v>343</v>
      </c>
      <c r="N42" s="35">
        <v>38580060693</v>
      </c>
      <c r="O42" s="68"/>
      <c r="P42" s="83"/>
    </row>
    <row r="43" spans="1:16" x14ac:dyDescent="0.25">
      <c r="A43" s="55" t="s">
        <v>19</v>
      </c>
      <c r="B43" s="14" t="s">
        <v>32</v>
      </c>
      <c r="C43" s="15">
        <v>0</v>
      </c>
      <c r="D43" s="15">
        <v>9.4E-2</v>
      </c>
      <c r="E43" s="20">
        <f t="shared" si="2"/>
        <v>9.4E-2</v>
      </c>
      <c r="F43" s="16">
        <v>284</v>
      </c>
      <c r="G43" s="58" t="s">
        <v>343</v>
      </c>
      <c r="H43" s="35">
        <v>38580060697</v>
      </c>
      <c r="I43" s="35">
        <v>38580060697</v>
      </c>
      <c r="J43" s="68">
        <v>5238</v>
      </c>
      <c r="K43" s="68">
        <v>9.4E-2</v>
      </c>
      <c r="L43" s="17">
        <f t="shared" si="3"/>
        <v>0</v>
      </c>
      <c r="M43" s="68" t="s">
        <v>343</v>
      </c>
      <c r="N43" s="35">
        <v>38580060697</v>
      </c>
      <c r="O43" s="68"/>
      <c r="P43" s="83"/>
    </row>
    <row r="44" spans="1:16" x14ac:dyDescent="0.25">
      <c r="A44" s="55" t="s">
        <v>20</v>
      </c>
      <c r="B44" s="14" t="s">
        <v>45</v>
      </c>
      <c r="C44" s="15">
        <v>0</v>
      </c>
      <c r="D44" s="15">
        <v>8.7999999999999995E-2</v>
      </c>
      <c r="E44" s="20">
        <f t="shared" si="2"/>
        <v>8.7999999999999995E-2</v>
      </c>
      <c r="F44" s="16">
        <v>528</v>
      </c>
      <c r="G44" s="58" t="s">
        <v>343</v>
      </c>
      <c r="H44" s="35">
        <v>38580060707</v>
      </c>
      <c r="I44" s="35">
        <v>38580060707</v>
      </c>
      <c r="J44" s="68">
        <v>5239</v>
      </c>
      <c r="K44" s="68">
        <v>8.7999999999999995E-2</v>
      </c>
      <c r="L44" s="17">
        <f t="shared" si="3"/>
        <v>0</v>
      </c>
      <c r="M44" s="68" t="s">
        <v>343</v>
      </c>
      <c r="N44" s="35">
        <v>38580060707</v>
      </c>
      <c r="O44" s="68"/>
      <c r="P44" s="83"/>
    </row>
    <row r="45" spans="1:16" x14ac:dyDescent="0.25">
      <c r="A45" s="55" t="s">
        <v>21</v>
      </c>
      <c r="B45" s="18" t="s">
        <v>18</v>
      </c>
      <c r="C45" s="15">
        <v>0</v>
      </c>
      <c r="D45" s="15">
        <v>0.68899999999999995</v>
      </c>
      <c r="E45" s="20">
        <f t="shared" si="2"/>
        <v>0.68899999999999995</v>
      </c>
      <c r="F45" s="16">
        <v>3790</v>
      </c>
      <c r="G45" s="58" t="s">
        <v>343</v>
      </c>
      <c r="H45" s="16" t="s">
        <v>472</v>
      </c>
      <c r="I45" s="88">
        <v>38580060696</v>
      </c>
      <c r="J45" s="68">
        <v>5240</v>
      </c>
      <c r="K45" s="68">
        <v>0.68899999999999995</v>
      </c>
      <c r="L45" s="17">
        <f t="shared" si="3"/>
        <v>0</v>
      </c>
      <c r="M45" s="68" t="s">
        <v>343</v>
      </c>
      <c r="N45" s="16" t="s">
        <v>472</v>
      </c>
      <c r="O45" s="68"/>
      <c r="P45" s="83"/>
    </row>
    <row r="46" spans="1:16" x14ac:dyDescent="0.25">
      <c r="A46" s="89"/>
      <c r="B46" s="18"/>
      <c r="C46" s="15">
        <v>0.68899999999999995</v>
      </c>
      <c r="D46" s="15">
        <v>1.163</v>
      </c>
      <c r="E46" s="20">
        <f t="shared" si="2"/>
        <v>0.47400000000000009</v>
      </c>
      <c r="F46" s="16">
        <v>2607</v>
      </c>
      <c r="G46" s="58" t="s">
        <v>339</v>
      </c>
      <c r="H46" s="35">
        <v>38580060697</v>
      </c>
      <c r="I46" s="88">
        <v>38580060696</v>
      </c>
      <c r="J46" s="68">
        <v>5240</v>
      </c>
      <c r="K46" s="68">
        <v>0.47399999999999998</v>
      </c>
      <c r="L46" s="17">
        <f t="shared" si="3"/>
        <v>0.68900000000000006</v>
      </c>
      <c r="M46" s="68" t="s">
        <v>339</v>
      </c>
      <c r="N46" s="35">
        <v>38580060697</v>
      </c>
      <c r="O46" s="68"/>
      <c r="P46" s="83"/>
    </row>
    <row r="47" spans="1:16" x14ac:dyDescent="0.25">
      <c r="A47" s="55" t="s">
        <v>22</v>
      </c>
      <c r="B47" s="14" t="s">
        <v>87</v>
      </c>
      <c r="C47" s="15">
        <v>0</v>
      </c>
      <c r="D47" s="15">
        <v>0.55300000000000005</v>
      </c>
      <c r="E47" s="20">
        <f t="shared" si="2"/>
        <v>0.55300000000000005</v>
      </c>
      <c r="F47" s="16">
        <v>3318</v>
      </c>
      <c r="G47" s="58" t="s">
        <v>343</v>
      </c>
      <c r="H47" s="35">
        <v>38580030711</v>
      </c>
      <c r="I47" s="35">
        <v>38580030711</v>
      </c>
      <c r="J47" s="68">
        <v>5241</v>
      </c>
      <c r="K47" s="68">
        <v>0.55300000000000005</v>
      </c>
      <c r="L47" s="17">
        <f t="shared" si="3"/>
        <v>0</v>
      </c>
      <c r="M47" s="68" t="s">
        <v>343</v>
      </c>
      <c r="N47" s="35">
        <v>38580030711</v>
      </c>
      <c r="O47" s="68"/>
      <c r="P47" s="83"/>
    </row>
    <row r="48" spans="1:16" x14ac:dyDescent="0.25">
      <c r="A48" s="55" t="s">
        <v>23</v>
      </c>
      <c r="B48" s="14" t="s">
        <v>71</v>
      </c>
      <c r="C48" s="15">
        <v>0</v>
      </c>
      <c r="D48" s="15">
        <v>5.7000000000000002E-2</v>
      </c>
      <c r="E48" s="15">
        <f t="shared" si="2"/>
        <v>5.7000000000000002E-2</v>
      </c>
      <c r="F48" s="16">
        <v>402</v>
      </c>
      <c r="G48" s="58" t="s">
        <v>343</v>
      </c>
      <c r="H48" s="35">
        <v>38580030712</v>
      </c>
      <c r="I48" s="35">
        <v>38580030712</v>
      </c>
      <c r="J48" s="68">
        <v>5242</v>
      </c>
      <c r="K48" s="68">
        <v>5.7000000000000002E-2</v>
      </c>
      <c r="L48" s="17">
        <f t="shared" si="3"/>
        <v>0</v>
      </c>
      <c r="M48" s="68" t="s">
        <v>343</v>
      </c>
      <c r="N48" s="35">
        <v>38580030712</v>
      </c>
      <c r="O48" s="68"/>
      <c r="P48" s="83"/>
    </row>
    <row r="49" spans="1:16" ht="26.25" x14ac:dyDescent="0.25">
      <c r="A49" s="55" t="s">
        <v>24</v>
      </c>
      <c r="B49" s="18" t="s">
        <v>88</v>
      </c>
      <c r="C49" s="15">
        <v>0</v>
      </c>
      <c r="D49" s="15">
        <v>0.49099999999999999</v>
      </c>
      <c r="E49" s="15">
        <f t="shared" si="2"/>
        <v>0.49099999999999999</v>
      </c>
      <c r="F49" s="16">
        <v>2115</v>
      </c>
      <c r="G49" s="58" t="s">
        <v>340</v>
      </c>
      <c r="H49" s="35">
        <v>38580060480</v>
      </c>
      <c r="I49" s="35">
        <v>38580060480</v>
      </c>
      <c r="J49" s="68">
        <v>5243</v>
      </c>
      <c r="K49" s="68">
        <v>0.49099999999999999</v>
      </c>
      <c r="L49" s="17">
        <f t="shared" si="3"/>
        <v>0</v>
      </c>
      <c r="M49" s="58" t="s">
        <v>340</v>
      </c>
      <c r="N49" s="35">
        <v>38580060480</v>
      </c>
      <c r="O49" s="68"/>
      <c r="P49" s="83"/>
    </row>
    <row r="50" spans="1:16" x14ac:dyDescent="0.25">
      <c r="A50" s="55" t="s">
        <v>25</v>
      </c>
      <c r="B50" s="18" t="s">
        <v>89</v>
      </c>
      <c r="C50" s="15">
        <v>0</v>
      </c>
      <c r="D50" s="15">
        <v>0.16800000000000001</v>
      </c>
      <c r="E50" s="15">
        <f t="shared" si="2"/>
        <v>0.16800000000000001</v>
      </c>
      <c r="F50" s="16">
        <v>767</v>
      </c>
      <c r="G50" s="58" t="s">
        <v>340</v>
      </c>
      <c r="H50" s="17"/>
      <c r="I50" s="15" t="s">
        <v>476</v>
      </c>
      <c r="J50" s="68">
        <v>5244</v>
      </c>
      <c r="K50" s="68">
        <v>0.16800000000000001</v>
      </c>
      <c r="L50" s="17">
        <f t="shared" si="3"/>
        <v>0</v>
      </c>
      <c r="M50" s="58" t="s">
        <v>340</v>
      </c>
      <c r="N50" s="17"/>
      <c r="O50" s="68"/>
      <c r="P50" s="83"/>
    </row>
    <row r="51" spans="1:16" x14ac:dyDescent="0.25">
      <c r="A51" s="55" t="s">
        <v>26</v>
      </c>
      <c r="B51" s="18" t="s">
        <v>90</v>
      </c>
      <c r="C51" s="15">
        <v>0</v>
      </c>
      <c r="D51" s="15">
        <v>0.20699999999999999</v>
      </c>
      <c r="E51" s="15">
        <f t="shared" si="2"/>
        <v>0.20699999999999999</v>
      </c>
      <c r="F51" s="16">
        <v>1035</v>
      </c>
      <c r="G51" s="58" t="s">
        <v>343</v>
      </c>
      <c r="H51" s="35">
        <v>38580060691</v>
      </c>
      <c r="I51" s="35">
        <v>38580060691</v>
      </c>
      <c r="J51" s="68">
        <v>1032</v>
      </c>
      <c r="K51" s="68">
        <v>0.20699999999999999</v>
      </c>
      <c r="L51" s="17">
        <f t="shared" si="3"/>
        <v>0</v>
      </c>
      <c r="M51" s="68" t="s">
        <v>343</v>
      </c>
      <c r="N51" s="35">
        <v>38580060691</v>
      </c>
      <c r="O51" s="68"/>
      <c r="P51" s="83"/>
    </row>
    <row r="52" spans="1:16" x14ac:dyDescent="0.25">
      <c r="A52" s="55" t="s">
        <v>28</v>
      </c>
      <c r="B52" s="18" t="s">
        <v>58</v>
      </c>
      <c r="C52" s="15">
        <v>0</v>
      </c>
      <c r="D52" s="15">
        <v>0.19600000000000001</v>
      </c>
      <c r="E52" s="15">
        <f t="shared" si="2"/>
        <v>0.19600000000000001</v>
      </c>
      <c r="F52" s="16">
        <v>1470</v>
      </c>
      <c r="G52" s="58" t="s">
        <v>340</v>
      </c>
      <c r="H52" s="35">
        <v>38580070167</v>
      </c>
      <c r="I52" s="35">
        <v>38580070167</v>
      </c>
      <c r="J52" s="68">
        <v>1033</v>
      </c>
      <c r="K52" s="68">
        <v>0.19600000000000001</v>
      </c>
      <c r="L52" s="17">
        <f t="shared" si="3"/>
        <v>0</v>
      </c>
      <c r="M52" s="58" t="s">
        <v>340</v>
      </c>
      <c r="N52" s="35">
        <v>38580070167</v>
      </c>
      <c r="O52" s="68"/>
      <c r="P52" s="83"/>
    </row>
    <row r="53" spans="1:16" ht="15" customHeight="1" x14ac:dyDescent="0.25">
      <c r="A53" s="175" t="s">
        <v>91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83"/>
    </row>
    <row r="54" spans="1:16" x14ac:dyDescent="0.25">
      <c r="A54" s="55" t="s">
        <v>11</v>
      </c>
      <c r="B54" s="18" t="s">
        <v>92</v>
      </c>
      <c r="C54" s="22">
        <v>0</v>
      </c>
      <c r="D54" s="22">
        <v>0.28499999999999998</v>
      </c>
      <c r="E54" s="22">
        <f t="shared" ref="E54:E59" si="4">D54-C54</f>
        <v>0.28499999999999998</v>
      </c>
      <c r="F54" s="23">
        <v>1704</v>
      </c>
      <c r="G54" s="90" t="s">
        <v>340</v>
      </c>
      <c r="H54" s="17"/>
      <c r="I54" s="35">
        <v>38660040252</v>
      </c>
      <c r="J54" s="73">
        <v>8557</v>
      </c>
      <c r="K54" s="17">
        <v>0.28499999999999998</v>
      </c>
      <c r="L54" s="17">
        <v>0</v>
      </c>
      <c r="M54" s="90" t="s">
        <v>340</v>
      </c>
      <c r="N54" s="17"/>
      <c r="O54" s="73"/>
      <c r="P54" s="83"/>
    </row>
    <row r="55" spans="1:16" x14ac:dyDescent="0.25">
      <c r="A55" s="55"/>
      <c r="B55" s="18"/>
      <c r="C55" s="22">
        <v>0.28499999999999998</v>
      </c>
      <c r="D55" s="22">
        <v>1.0249999999999999</v>
      </c>
      <c r="E55" s="22">
        <f t="shared" si="4"/>
        <v>0.74</v>
      </c>
      <c r="F55" s="23">
        <v>4080</v>
      </c>
      <c r="G55" s="90" t="s">
        <v>343</v>
      </c>
      <c r="H55" s="35">
        <v>38660040252</v>
      </c>
      <c r="I55" s="22"/>
      <c r="J55" s="73">
        <v>8557</v>
      </c>
      <c r="K55" s="17">
        <v>0.74</v>
      </c>
      <c r="L55" s="17">
        <v>0</v>
      </c>
      <c r="M55" s="90" t="s">
        <v>343</v>
      </c>
      <c r="N55" s="35">
        <v>38660040252</v>
      </c>
      <c r="O55" s="73"/>
      <c r="P55" s="83"/>
    </row>
    <row r="56" spans="1:16" x14ac:dyDescent="0.25">
      <c r="A56" s="55" t="s">
        <v>12</v>
      </c>
      <c r="B56" s="14" t="s">
        <v>14</v>
      </c>
      <c r="C56" s="22">
        <v>0</v>
      </c>
      <c r="D56" s="22">
        <v>0.28000000000000003</v>
      </c>
      <c r="E56" s="11">
        <f t="shared" si="4"/>
        <v>0.28000000000000003</v>
      </c>
      <c r="F56" s="23">
        <v>1680</v>
      </c>
      <c r="G56" s="90" t="s">
        <v>340</v>
      </c>
      <c r="H56" s="35">
        <v>38660040252</v>
      </c>
      <c r="I56" s="35">
        <v>38660040252</v>
      </c>
      <c r="J56" s="73">
        <v>9264</v>
      </c>
      <c r="K56" s="17">
        <v>0.28000000000000003</v>
      </c>
      <c r="L56" s="17">
        <f>D56-K56</f>
        <v>0</v>
      </c>
      <c r="M56" s="73" t="s">
        <v>340</v>
      </c>
      <c r="N56" s="35">
        <v>38660040252</v>
      </c>
      <c r="O56" s="73"/>
      <c r="P56" s="83"/>
    </row>
    <row r="57" spans="1:16" x14ac:dyDescent="0.25">
      <c r="A57" s="55" t="s">
        <v>13</v>
      </c>
      <c r="B57" s="18" t="s">
        <v>39</v>
      </c>
      <c r="C57" s="11">
        <v>0</v>
      </c>
      <c r="D57" s="11">
        <v>0.245</v>
      </c>
      <c r="E57" s="11">
        <f t="shared" si="4"/>
        <v>0.245</v>
      </c>
      <c r="F57" s="23">
        <v>1470</v>
      </c>
      <c r="G57" s="90" t="s">
        <v>343</v>
      </c>
      <c r="H57" s="23" t="s">
        <v>493</v>
      </c>
      <c r="I57" s="35">
        <v>38660040284</v>
      </c>
      <c r="J57" s="35">
        <v>884</v>
      </c>
      <c r="K57" s="17">
        <v>0.245</v>
      </c>
      <c r="L57" s="17">
        <f>D57-K57</f>
        <v>0</v>
      </c>
      <c r="M57" s="73" t="s">
        <v>343</v>
      </c>
      <c r="N57" s="23" t="s">
        <v>493</v>
      </c>
      <c r="O57" s="73"/>
      <c r="P57" s="83"/>
    </row>
    <row r="58" spans="1:16" x14ac:dyDescent="0.25">
      <c r="A58" s="55" t="s">
        <v>15</v>
      </c>
      <c r="B58" s="18" t="s">
        <v>29</v>
      </c>
      <c r="C58" s="11">
        <v>0</v>
      </c>
      <c r="D58" s="11">
        <v>0.437</v>
      </c>
      <c r="E58" s="11">
        <f t="shared" si="4"/>
        <v>0.437</v>
      </c>
      <c r="F58" s="23">
        <v>2404</v>
      </c>
      <c r="G58" s="90" t="s">
        <v>343</v>
      </c>
      <c r="H58" s="23" t="s">
        <v>474</v>
      </c>
      <c r="I58" s="35">
        <v>38660040236</v>
      </c>
      <c r="J58" s="73">
        <v>886</v>
      </c>
      <c r="K58" s="17">
        <v>0.437</v>
      </c>
      <c r="L58" s="17">
        <f>D58-K58</f>
        <v>0</v>
      </c>
      <c r="M58" s="73" t="s">
        <v>343</v>
      </c>
      <c r="N58" s="23" t="s">
        <v>474</v>
      </c>
      <c r="O58" s="73"/>
      <c r="P58" s="83"/>
    </row>
    <row r="59" spans="1:16" x14ac:dyDescent="0.25">
      <c r="A59" s="55" t="s">
        <v>16</v>
      </c>
      <c r="B59" s="91" t="s">
        <v>93</v>
      </c>
      <c r="C59" s="22">
        <v>0</v>
      </c>
      <c r="D59" s="22">
        <v>0.51500000000000001</v>
      </c>
      <c r="E59" s="22">
        <f t="shared" si="4"/>
        <v>0.51500000000000001</v>
      </c>
      <c r="F59" s="23">
        <v>3090</v>
      </c>
      <c r="G59" s="90" t="s">
        <v>340</v>
      </c>
      <c r="H59" s="87">
        <v>38660040210</v>
      </c>
      <c r="I59" s="87">
        <v>38660040210</v>
      </c>
      <c r="J59" s="73">
        <v>8559</v>
      </c>
      <c r="K59" s="17">
        <v>0.51500000000000001</v>
      </c>
      <c r="L59" s="25">
        <f>D59-K59</f>
        <v>0</v>
      </c>
      <c r="M59" s="90" t="s">
        <v>340</v>
      </c>
      <c r="N59" s="87">
        <v>38660040210</v>
      </c>
      <c r="O59" s="73"/>
      <c r="P59" s="83"/>
    </row>
    <row r="60" spans="1:16" x14ac:dyDescent="0.25">
      <c r="A60" s="176" t="s">
        <v>94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83"/>
    </row>
    <row r="61" spans="1:16" x14ac:dyDescent="0.25">
      <c r="A61" s="55" t="s">
        <v>11</v>
      </c>
      <c r="B61" s="18" t="s">
        <v>95</v>
      </c>
      <c r="C61" s="20">
        <v>0</v>
      </c>
      <c r="D61" s="20">
        <v>1.5549999999999999</v>
      </c>
      <c r="E61" s="20">
        <f t="shared" ref="E61:E73" si="5">D61-C61</f>
        <v>1.5549999999999999</v>
      </c>
      <c r="F61" s="16">
        <v>9330</v>
      </c>
      <c r="G61" s="58" t="s">
        <v>343</v>
      </c>
      <c r="H61" s="16" t="s">
        <v>477</v>
      </c>
      <c r="I61" s="35">
        <v>38860030334</v>
      </c>
      <c r="J61" s="68">
        <v>1163</v>
      </c>
      <c r="K61" s="86">
        <v>1.5549999999999999</v>
      </c>
      <c r="L61" s="17">
        <v>0</v>
      </c>
      <c r="M61" s="68" t="s">
        <v>343</v>
      </c>
      <c r="N61" s="16" t="s">
        <v>477</v>
      </c>
      <c r="O61" s="68"/>
      <c r="P61" s="83"/>
    </row>
    <row r="62" spans="1:16" x14ac:dyDescent="0.25">
      <c r="A62" s="55"/>
      <c r="B62" s="18"/>
      <c r="C62" s="20">
        <v>1.5549999999999999</v>
      </c>
      <c r="D62" s="20">
        <v>2.4950000000000001</v>
      </c>
      <c r="E62" s="20">
        <f t="shared" si="5"/>
        <v>0.94000000000000017</v>
      </c>
      <c r="F62" s="16">
        <v>3760</v>
      </c>
      <c r="G62" s="58" t="s">
        <v>340</v>
      </c>
      <c r="H62" s="35">
        <v>38860030181</v>
      </c>
      <c r="I62" s="20"/>
      <c r="J62" s="68">
        <v>1163</v>
      </c>
      <c r="K62" s="86">
        <v>0.94</v>
      </c>
      <c r="L62" s="17">
        <v>0</v>
      </c>
      <c r="M62" s="68" t="s">
        <v>340</v>
      </c>
      <c r="N62" s="35">
        <v>38860030181</v>
      </c>
      <c r="O62" s="68"/>
      <c r="P62" s="83"/>
    </row>
    <row r="63" spans="1:16" x14ac:dyDescent="0.25">
      <c r="A63" s="55" t="s">
        <v>12</v>
      </c>
      <c r="B63" s="18" t="s">
        <v>67</v>
      </c>
      <c r="C63" s="15">
        <v>0</v>
      </c>
      <c r="D63" s="15">
        <v>0.05</v>
      </c>
      <c r="E63" s="15">
        <f t="shared" si="5"/>
        <v>0.05</v>
      </c>
      <c r="F63" s="16">
        <v>200</v>
      </c>
      <c r="G63" s="58" t="s">
        <v>340</v>
      </c>
      <c r="H63" s="35">
        <v>38600030432</v>
      </c>
      <c r="I63" s="35">
        <v>38860030550</v>
      </c>
      <c r="J63" s="68">
        <v>1158</v>
      </c>
      <c r="K63" s="86">
        <v>0.05</v>
      </c>
      <c r="L63" s="17">
        <v>0</v>
      </c>
      <c r="M63" s="58" t="s">
        <v>340</v>
      </c>
      <c r="N63" s="35">
        <v>38600030432</v>
      </c>
      <c r="O63" s="68"/>
      <c r="P63" s="83"/>
    </row>
    <row r="64" spans="1:16" x14ac:dyDescent="0.25">
      <c r="A64" s="55"/>
      <c r="B64" s="18"/>
      <c r="C64" s="15">
        <v>0.05</v>
      </c>
      <c r="D64" s="15">
        <v>0.83399999999999996</v>
      </c>
      <c r="E64" s="15">
        <f t="shared" si="5"/>
        <v>0.78399999999999992</v>
      </c>
      <c r="F64" s="16">
        <v>7380</v>
      </c>
      <c r="G64" s="58" t="s">
        <v>343</v>
      </c>
      <c r="H64" s="35">
        <v>38860030550</v>
      </c>
      <c r="I64" s="35">
        <v>38860030550</v>
      </c>
      <c r="J64" s="68">
        <v>1158</v>
      </c>
      <c r="K64" s="86">
        <v>0.78400000000000003</v>
      </c>
      <c r="L64" s="17">
        <v>0</v>
      </c>
      <c r="M64" s="58" t="s">
        <v>343</v>
      </c>
      <c r="N64" s="35">
        <v>38860030550</v>
      </c>
      <c r="O64" s="68"/>
      <c r="P64" s="83"/>
    </row>
    <row r="65" spans="1:16" x14ac:dyDescent="0.25">
      <c r="A65" s="55" t="s">
        <v>13</v>
      </c>
      <c r="B65" s="14" t="s">
        <v>37</v>
      </c>
      <c r="C65" s="20">
        <v>0</v>
      </c>
      <c r="D65" s="20">
        <v>0.18</v>
      </c>
      <c r="E65" s="20">
        <f t="shared" si="5"/>
        <v>0.18</v>
      </c>
      <c r="F65" s="16">
        <v>2250</v>
      </c>
      <c r="G65" s="58" t="s">
        <v>343</v>
      </c>
      <c r="H65" s="35">
        <v>38860030275</v>
      </c>
      <c r="I65" s="35">
        <v>38860030275</v>
      </c>
      <c r="J65" s="68">
        <v>1160</v>
      </c>
      <c r="K65" s="86">
        <v>0.18</v>
      </c>
      <c r="L65" s="17">
        <f t="shared" ref="L65:L73" si="6">D65-K65</f>
        <v>0</v>
      </c>
      <c r="M65" s="68" t="s">
        <v>343</v>
      </c>
      <c r="N65" s="35">
        <v>38860030275</v>
      </c>
      <c r="O65" s="68"/>
      <c r="P65" s="83"/>
    </row>
    <row r="66" spans="1:16" x14ac:dyDescent="0.25">
      <c r="A66" s="55" t="s">
        <v>15</v>
      </c>
      <c r="B66" s="14" t="s">
        <v>96</v>
      </c>
      <c r="C66" s="20">
        <v>0</v>
      </c>
      <c r="D66" s="20">
        <v>0.23799999999999999</v>
      </c>
      <c r="E66" s="20">
        <f t="shared" si="5"/>
        <v>0.23799999999999999</v>
      </c>
      <c r="F66" s="16">
        <v>1980</v>
      </c>
      <c r="G66" s="58" t="s">
        <v>343</v>
      </c>
      <c r="H66" s="35">
        <v>38860030514</v>
      </c>
      <c r="I66" s="35">
        <v>38860030514</v>
      </c>
      <c r="J66" s="68">
        <v>1162</v>
      </c>
      <c r="K66" s="86">
        <v>0.23799999999999999</v>
      </c>
      <c r="L66" s="17">
        <f t="shared" si="6"/>
        <v>0</v>
      </c>
      <c r="M66" s="68" t="s">
        <v>343</v>
      </c>
      <c r="N66" s="35">
        <v>38860030514</v>
      </c>
      <c r="O66" s="68"/>
      <c r="P66" s="83"/>
    </row>
    <row r="67" spans="1:16" x14ac:dyDescent="0.25">
      <c r="A67" s="55" t="s">
        <v>16</v>
      </c>
      <c r="B67" s="14" t="s">
        <v>97</v>
      </c>
      <c r="C67" s="20">
        <v>0</v>
      </c>
      <c r="D67" s="20">
        <v>0.13700000000000001</v>
      </c>
      <c r="E67" s="20">
        <f t="shared" si="5"/>
        <v>0.13700000000000001</v>
      </c>
      <c r="F67" s="16">
        <v>1440</v>
      </c>
      <c r="G67" s="58" t="s">
        <v>343</v>
      </c>
      <c r="H67" s="35">
        <v>38860030516</v>
      </c>
      <c r="I67" s="35">
        <v>38860030516</v>
      </c>
      <c r="J67" s="68">
        <v>1164</v>
      </c>
      <c r="K67" s="86">
        <v>0.13700000000000001</v>
      </c>
      <c r="L67" s="17">
        <f t="shared" si="6"/>
        <v>0</v>
      </c>
      <c r="M67" s="68" t="s">
        <v>343</v>
      </c>
      <c r="N67" s="35">
        <v>38860030516</v>
      </c>
      <c r="O67" s="68"/>
      <c r="P67" s="83"/>
    </row>
    <row r="68" spans="1:16" x14ac:dyDescent="0.25">
      <c r="A68" s="55" t="s">
        <v>17</v>
      </c>
      <c r="B68" s="14" t="s">
        <v>29</v>
      </c>
      <c r="C68" s="20">
        <v>0</v>
      </c>
      <c r="D68" s="20">
        <v>0.65</v>
      </c>
      <c r="E68" s="20">
        <f t="shared" si="5"/>
        <v>0.65</v>
      </c>
      <c r="F68" s="16">
        <v>3060</v>
      </c>
      <c r="G68" s="58" t="s">
        <v>343</v>
      </c>
      <c r="H68" s="35">
        <v>38860030509</v>
      </c>
      <c r="I68" s="35">
        <v>38860030509</v>
      </c>
      <c r="J68" s="68">
        <v>1157</v>
      </c>
      <c r="K68" s="86">
        <v>0.65</v>
      </c>
      <c r="L68" s="17">
        <f t="shared" si="6"/>
        <v>0</v>
      </c>
      <c r="M68" s="68" t="s">
        <v>343</v>
      </c>
      <c r="N68" s="35">
        <v>38860030509</v>
      </c>
      <c r="O68" s="68"/>
      <c r="P68" s="83"/>
    </row>
    <row r="69" spans="1:16" x14ac:dyDescent="0.25">
      <c r="A69" s="55" t="s">
        <v>19</v>
      </c>
      <c r="B69" s="14" t="s">
        <v>51</v>
      </c>
      <c r="C69" s="20">
        <v>0</v>
      </c>
      <c r="D69" s="20">
        <v>0.78400000000000003</v>
      </c>
      <c r="E69" s="20">
        <f t="shared" si="5"/>
        <v>0.78400000000000003</v>
      </c>
      <c r="F69" s="16">
        <v>6660</v>
      </c>
      <c r="G69" s="58" t="s">
        <v>343</v>
      </c>
      <c r="H69" s="35">
        <v>36680030515</v>
      </c>
      <c r="I69" s="35">
        <v>36680030515</v>
      </c>
      <c r="J69" s="68">
        <v>1165</v>
      </c>
      <c r="K69" s="86">
        <v>0.78400000000000003</v>
      </c>
      <c r="L69" s="17">
        <f t="shared" si="6"/>
        <v>0</v>
      </c>
      <c r="M69" s="68" t="s">
        <v>343</v>
      </c>
      <c r="N69" s="35">
        <v>36680030515</v>
      </c>
      <c r="O69" s="68"/>
      <c r="P69" s="83"/>
    </row>
    <row r="70" spans="1:16" x14ac:dyDescent="0.25">
      <c r="A70" s="55" t="s">
        <v>20</v>
      </c>
      <c r="B70" s="14" t="s">
        <v>75</v>
      </c>
      <c r="C70" s="20">
        <v>0</v>
      </c>
      <c r="D70" s="20">
        <v>0.27500000000000002</v>
      </c>
      <c r="E70" s="20">
        <f t="shared" si="5"/>
        <v>0.27500000000000002</v>
      </c>
      <c r="F70" s="16">
        <v>2880</v>
      </c>
      <c r="G70" s="58" t="s">
        <v>343</v>
      </c>
      <c r="H70" s="16" t="s">
        <v>473</v>
      </c>
      <c r="I70" s="35">
        <v>38860030515</v>
      </c>
      <c r="J70" s="68">
        <v>1156</v>
      </c>
      <c r="K70" s="86">
        <v>0.27500000000000002</v>
      </c>
      <c r="L70" s="17">
        <f t="shared" si="6"/>
        <v>0</v>
      </c>
      <c r="M70" s="68" t="s">
        <v>343</v>
      </c>
      <c r="N70" s="16" t="s">
        <v>473</v>
      </c>
      <c r="O70" s="68"/>
      <c r="P70" s="83"/>
    </row>
    <row r="71" spans="1:16" x14ac:dyDescent="0.25">
      <c r="A71" s="55" t="s">
        <v>21</v>
      </c>
      <c r="B71" s="18" t="s">
        <v>53</v>
      </c>
      <c r="C71" s="20">
        <v>0</v>
      </c>
      <c r="D71" s="20">
        <v>0.20899999999999999</v>
      </c>
      <c r="E71" s="20">
        <f t="shared" si="5"/>
        <v>0.20899999999999999</v>
      </c>
      <c r="F71" s="16">
        <v>2880</v>
      </c>
      <c r="G71" s="58" t="s">
        <v>343</v>
      </c>
      <c r="H71" s="35">
        <v>38860030629</v>
      </c>
      <c r="I71" s="35">
        <v>38860030629</v>
      </c>
      <c r="J71" s="68">
        <v>1166</v>
      </c>
      <c r="K71" s="86">
        <v>0.20899999999999999</v>
      </c>
      <c r="L71" s="17">
        <f t="shared" si="6"/>
        <v>0</v>
      </c>
      <c r="M71" s="68" t="s">
        <v>343</v>
      </c>
      <c r="N71" s="35">
        <v>38860030629</v>
      </c>
      <c r="O71" s="68"/>
      <c r="P71" s="83"/>
    </row>
    <row r="72" spans="1:16" x14ac:dyDescent="0.25">
      <c r="A72" s="55" t="s">
        <v>22</v>
      </c>
      <c r="B72" s="18" t="s">
        <v>98</v>
      </c>
      <c r="C72" s="20">
        <v>0</v>
      </c>
      <c r="D72" s="20">
        <v>0.35599999999999998</v>
      </c>
      <c r="E72" s="20">
        <f t="shared" si="5"/>
        <v>0.35599999999999998</v>
      </c>
      <c r="F72" s="16">
        <v>3330</v>
      </c>
      <c r="G72" s="58" t="s">
        <v>343</v>
      </c>
      <c r="H72" s="35">
        <v>38860030518</v>
      </c>
      <c r="I72" s="35">
        <v>38860030518</v>
      </c>
      <c r="J72" s="68">
        <v>1159</v>
      </c>
      <c r="K72" s="86">
        <v>0.35599999999999998</v>
      </c>
      <c r="L72" s="17">
        <f t="shared" si="6"/>
        <v>0</v>
      </c>
      <c r="M72" s="68" t="s">
        <v>343</v>
      </c>
      <c r="N72" s="35">
        <v>38860030518</v>
      </c>
      <c r="O72" s="68"/>
      <c r="P72" s="83"/>
    </row>
    <row r="73" spans="1:16" x14ac:dyDescent="0.25">
      <c r="A73" s="55" t="s">
        <v>23</v>
      </c>
      <c r="B73" s="18" t="s">
        <v>99</v>
      </c>
      <c r="C73" s="20">
        <v>0</v>
      </c>
      <c r="D73" s="20">
        <v>0.26500000000000001</v>
      </c>
      <c r="E73" s="20">
        <f t="shared" si="5"/>
        <v>0.26500000000000001</v>
      </c>
      <c r="F73" s="16">
        <v>2610</v>
      </c>
      <c r="G73" s="58" t="s">
        <v>343</v>
      </c>
      <c r="H73" s="17"/>
      <c r="I73" s="20" t="s">
        <v>475</v>
      </c>
      <c r="J73" s="68">
        <v>1161</v>
      </c>
      <c r="K73" s="86">
        <v>0.26500000000000001</v>
      </c>
      <c r="L73" s="17">
        <f t="shared" si="6"/>
        <v>0</v>
      </c>
      <c r="M73" s="68" t="s">
        <v>343</v>
      </c>
      <c r="N73" s="17"/>
      <c r="O73" s="68"/>
      <c r="P73" s="83"/>
    </row>
    <row r="74" spans="1:16" x14ac:dyDescent="0.25">
      <c r="A74" s="176" t="s">
        <v>100</v>
      </c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83"/>
    </row>
    <row r="75" spans="1:16" x14ac:dyDescent="0.25">
      <c r="A75" s="55" t="s">
        <v>11</v>
      </c>
      <c r="B75" s="14" t="s">
        <v>95</v>
      </c>
      <c r="C75" s="11">
        <v>0</v>
      </c>
      <c r="D75" s="11">
        <v>0.20100000000000001</v>
      </c>
      <c r="E75" s="11">
        <f t="shared" ref="E75:E80" si="7">D75-C75</f>
        <v>0.20100000000000001</v>
      </c>
      <c r="F75" s="23">
        <v>1106</v>
      </c>
      <c r="G75" s="90" t="s">
        <v>343</v>
      </c>
      <c r="H75" s="35">
        <v>38900060245</v>
      </c>
      <c r="I75" s="35">
        <v>38900060245</v>
      </c>
      <c r="J75" s="73">
        <v>2511</v>
      </c>
      <c r="K75" s="73">
        <v>0.20100000000000001</v>
      </c>
      <c r="L75" s="17">
        <f>D75-K75</f>
        <v>0</v>
      </c>
      <c r="M75" s="73" t="s">
        <v>343</v>
      </c>
      <c r="N75" s="35">
        <v>38900060245</v>
      </c>
      <c r="O75" s="73"/>
      <c r="P75" s="83"/>
    </row>
    <row r="76" spans="1:16" x14ac:dyDescent="0.25">
      <c r="A76" s="55" t="s">
        <v>12</v>
      </c>
      <c r="B76" s="14" t="s">
        <v>101</v>
      </c>
      <c r="C76" s="11">
        <v>0</v>
      </c>
      <c r="D76" s="11">
        <v>0.22700000000000001</v>
      </c>
      <c r="E76" s="11">
        <f t="shared" si="7"/>
        <v>0.22700000000000001</v>
      </c>
      <c r="F76" s="23">
        <v>1368</v>
      </c>
      <c r="G76" s="90" t="s">
        <v>343</v>
      </c>
      <c r="H76" s="35">
        <v>38900060248</v>
      </c>
      <c r="I76" s="35">
        <v>38900060248</v>
      </c>
      <c r="J76" s="73">
        <v>2512</v>
      </c>
      <c r="K76" s="73">
        <v>0.22700000000000001</v>
      </c>
      <c r="L76" s="17">
        <f>D76-K76</f>
        <v>0</v>
      </c>
      <c r="M76" s="73" t="s">
        <v>343</v>
      </c>
      <c r="N76" s="35">
        <v>38900060248</v>
      </c>
      <c r="O76" s="73"/>
      <c r="P76" s="83"/>
    </row>
    <row r="77" spans="1:16" x14ac:dyDescent="0.25">
      <c r="A77" s="55" t="s">
        <v>13</v>
      </c>
      <c r="B77" s="14" t="s">
        <v>53</v>
      </c>
      <c r="C77" s="11">
        <v>0</v>
      </c>
      <c r="D77" s="11">
        <v>0.14499999999999999</v>
      </c>
      <c r="E77" s="11">
        <f t="shared" si="7"/>
        <v>0.14499999999999999</v>
      </c>
      <c r="F77" s="23">
        <v>928</v>
      </c>
      <c r="G77" s="90" t="s">
        <v>340</v>
      </c>
      <c r="H77" s="35">
        <v>38900060246</v>
      </c>
      <c r="I77" s="35">
        <v>38900060246</v>
      </c>
      <c r="J77" s="73">
        <v>2513</v>
      </c>
      <c r="K77" s="73">
        <v>0.14499999999999999</v>
      </c>
      <c r="L77" s="17">
        <f>D77-K77</f>
        <v>0</v>
      </c>
      <c r="M77" s="73" t="s">
        <v>340</v>
      </c>
      <c r="N77" s="35">
        <v>38900060246</v>
      </c>
      <c r="O77" s="73"/>
      <c r="P77" s="83"/>
    </row>
    <row r="78" spans="1:16" x14ac:dyDescent="0.25">
      <c r="A78" s="55" t="s">
        <v>15</v>
      </c>
      <c r="B78" s="14" t="s">
        <v>102</v>
      </c>
      <c r="C78" s="11">
        <v>0</v>
      </c>
      <c r="D78" s="11">
        <v>9.0999999999999998E-2</v>
      </c>
      <c r="E78" s="11">
        <f t="shared" si="7"/>
        <v>9.0999999999999998E-2</v>
      </c>
      <c r="F78" s="23">
        <v>610</v>
      </c>
      <c r="G78" s="90" t="s">
        <v>340</v>
      </c>
      <c r="H78" s="35">
        <v>38900060158</v>
      </c>
      <c r="I78" s="35">
        <v>38900060158</v>
      </c>
      <c r="J78" s="73">
        <v>2515</v>
      </c>
      <c r="K78" s="73">
        <v>9.0999999999999998E-2</v>
      </c>
      <c r="L78" s="17">
        <f>D78-K78</f>
        <v>0</v>
      </c>
      <c r="M78" s="73" t="s">
        <v>340</v>
      </c>
      <c r="N78" s="35">
        <v>38900060158</v>
      </c>
      <c r="O78" s="73"/>
      <c r="P78" s="83"/>
    </row>
    <row r="79" spans="1:16" x14ac:dyDescent="0.25">
      <c r="A79" s="55" t="s">
        <v>16</v>
      </c>
      <c r="B79" s="18" t="s">
        <v>103</v>
      </c>
      <c r="C79" s="22">
        <v>0</v>
      </c>
      <c r="D79" s="22">
        <v>0.14899999999999999</v>
      </c>
      <c r="E79" s="22">
        <f t="shared" si="7"/>
        <v>0.14899999999999999</v>
      </c>
      <c r="F79" s="23">
        <v>968</v>
      </c>
      <c r="G79" s="90" t="s">
        <v>340</v>
      </c>
      <c r="H79" s="35">
        <v>38900060190</v>
      </c>
      <c r="I79" s="35">
        <v>38900060189</v>
      </c>
      <c r="J79" s="73">
        <v>2514</v>
      </c>
      <c r="K79" s="73">
        <v>0.14899999999999999</v>
      </c>
      <c r="L79" s="17">
        <f>D79-K79</f>
        <v>0</v>
      </c>
      <c r="M79" s="90" t="s">
        <v>340</v>
      </c>
      <c r="N79" s="35">
        <v>38900060190</v>
      </c>
      <c r="O79" s="73"/>
      <c r="P79" s="83"/>
    </row>
    <row r="80" spans="1:16" x14ac:dyDescent="0.25">
      <c r="A80" s="55"/>
      <c r="B80" s="18"/>
      <c r="C80" s="22">
        <v>0.14899999999999999</v>
      </c>
      <c r="D80" s="22">
        <v>0.46800000000000003</v>
      </c>
      <c r="E80" s="22">
        <f t="shared" si="7"/>
        <v>0.31900000000000006</v>
      </c>
      <c r="F80" s="23">
        <v>3725</v>
      </c>
      <c r="G80" s="90" t="s">
        <v>343</v>
      </c>
      <c r="H80" s="35">
        <v>38900060189</v>
      </c>
      <c r="I80" s="35">
        <v>38900060189</v>
      </c>
      <c r="J80" s="73">
        <v>2514</v>
      </c>
      <c r="K80" s="73">
        <v>0.31900000000000001</v>
      </c>
      <c r="L80" s="17">
        <f>E80-K80</f>
        <v>0</v>
      </c>
      <c r="M80" s="90" t="s">
        <v>343</v>
      </c>
      <c r="N80" s="35">
        <v>38900060189</v>
      </c>
      <c r="O80" s="73"/>
      <c r="P80" s="83"/>
    </row>
    <row r="81" spans="1:16" x14ac:dyDescent="0.25">
      <c r="A81" s="176" t="s">
        <v>104</v>
      </c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83"/>
    </row>
    <row r="82" spans="1:16" x14ac:dyDescent="0.25">
      <c r="A82" s="55" t="s">
        <v>11</v>
      </c>
      <c r="B82" s="18" t="s">
        <v>105</v>
      </c>
      <c r="C82" s="15">
        <v>0</v>
      </c>
      <c r="D82" s="15">
        <v>0.41199999999999998</v>
      </c>
      <c r="E82" s="15">
        <f>D82-C82</f>
        <v>0.41199999999999998</v>
      </c>
      <c r="F82" s="16">
        <v>2060</v>
      </c>
      <c r="G82" s="58" t="s">
        <v>340</v>
      </c>
      <c r="H82" s="92">
        <v>38940040293</v>
      </c>
      <c r="I82" s="92">
        <v>38940040293</v>
      </c>
      <c r="J82" s="73">
        <v>5616</v>
      </c>
      <c r="K82" s="73">
        <v>0.41199999999999998</v>
      </c>
      <c r="L82" s="17">
        <v>0</v>
      </c>
      <c r="M82" s="58" t="s">
        <v>340</v>
      </c>
      <c r="N82" s="92">
        <v>38940040293</v>
      </c>
      <c r="O82" s="68"/>
      <c r="P82" s="83"/>
    </row>
    <row r="83" spans="1:16" x14ac:dyDescent="0.25">
      <c r="A83" s="55"/>
      <c r="B83" s="18"/>
      <c r="C83" s="15">
        <v>0.41199999999999998</v>
      </c>
      <c r="D83" s="15">
        <v>1.393</v>
      </c>
      <c r="E83" s="15">
        <f>D83-C83</f>
        <v>0.98100000000000009</v>
      </c>
      <c r="F83" s="16">
        <v>4404</v>
      </c>
      <c r="G83" s="58" t="s">
        <v>343</v>
      </c>
      <c r="H83" s="86"/>
      <c r="I83" s="15"/>
      <c r="J83" s="73">
        <v>5616</v>
      </c>
      <c r="K83" s="73" t="s">
        <v>361</v>
      </c>
      <c r="L83" s="17">
        <v>0</v>
      </c>
      <c r="M83" s="58" t="s">
        <v>343</v>
      </c>
      <c r="N83" s="86"/>
      <c r="O83" s="68"/>
      <c r="P83" s="83"/>
    </row>
    <row r="84" spans="1:16" x14ac:dyDescent="0.25">
      <c r="A84" s="26"/>
      <c r="B84" s="27"/>
      <c r="C84" s="28"/>
      <c r="D84" s="28"/>
      <c r="E84" s="28"/>
      <c r="F84" s="28"/>
      <c r="G84" s="28"/>
      <c r="H84" s="28"/>
      <c r="I84" s="28"/>
      <c r="J84" s="29"/>
      <c r="K84" s="29"/>
      <c r="L84" s="36"/>
      <c r="M84" s="36"/>
      <c r="N84" s="36"/>
      <c r="O84" s="80"/>
      <c r="P84" s="83"/>
    </row>
    <row r="85" spans="1:16" s="30" customFormat="1" x14ac:dyDescent="0.25">
      <c r="A85" s="188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63"/>
    </row>
    <row r="86" spans="1:16" ht="33" customHeight="1" x14ac:dyDescent="0.3">
      <c r="A86" s="184" t="s">
        <v>106</v>
      </c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49"/>
    </row>
    <row r="87" spans="1:16" ht="44.25" customHeight="1" x14ac:dyDescent="0.25">
      <c r="A87" s="166" t="s">
        <v>1</v>
      </c>
      <c r="B87" s="157" t="s">
        <v>107</v>
      </c>
      <c r="C87" s="177" t="s">
        <v>483</v>
      </c>
      <c r="D87" s="177"/>
      <c r="E87" s="177"/>
      <c r="F87" s="177"/>
      <c r="G87" s="177"/>
      <c r="H87" s="177"/>
      <c r="I87" s="177" t="s">
        <v>4</v>
      </c>
      <c r="J87" s="177"/>
      <c r="K87" s="177"/>
      <c r="L87" s="177"/>
      <c r="M87" s="177"/>
      <c r="N87" s="177"/>
      <c r="O87" s="169" t="s">
        <v>6</v>
      </c>
      <c r="P87" s="169" t="s">
        <v>496</v>
      </c>
    </row>
    <row r="88" spans="1:16" ht="89.25" customHeight="1" x14ac:dyDescent="0.25">
      <c r="A88" s="166"/>
      <c r="B88" s="157"/>
      <c r="C88" s="11" t="s">
        <v>7</v>
      </c>
      <c r="D88" s="74" t="s">
        <v>8</v>
      </c>
      <c r="E88" s="12" t="s">
        <v>3</v>
      </c>
      <c r="F88" s="177" t="s">
        <v>484</v>
      </c>
      <c r="G88" s="177"/>
      <c r="H88" s="74" t="s">
        <v>338</v>
      </c>
      <c r="I88" s="74" t="s">
        <v>390</v>
      </c>
      <c r="J88" s="12" t="s">
        <v>9</v>
      </c>
      <c r="K88" s="12" t="s">
        <v>10</v>
      </c>
      <c r="L88" s="12" t="s">
        <v>5</v>
      </c>
      <c r="M88" s="74" t="s">
        <v>484</v>
      </c>
      <c r="N88" s="74" t="s">
        <v>332</v>
      </c>
      <c r="O88" s="169"/>
      <c r="P88" s="169"/>
    </row>
    <row r="89" spans="1:16" x14ac:dyDescent="0.25">
      <c r="A89" s="13">
        <v>1</v>
      </c>
      <c r="B89" s="56">
        <v>2</v>
      </c>
      <c r="C89" s="57">
        <v>3</v>
      </c>
      <c r="D89" s="71">
        <v>4</v>
      </c>
      <c r="E89" s="71">
        <v>5</v>
      </c>
      <c r="F89" s="178">
        <v>6</v>
      </c>
      <c r="G89" s="178"/>
      <c r="H89" s="71">
        <v>7</v>
      </c>
      <c r="I89" s="71">
        <v>8</v>
      </c>
      <c r="J89" s="71">
        <v>9</v>
      </c>
      <c r="K89" s="71">
        <v>10</v>
      </c>
      <c r="L89" s="71">
        <v>11</v>
      </c>
      <c r="M89" s="71">
        <v>12</v>
      </c>
      <c r="N89" s="71">
        <v>13</v>
      </c>
      <c r="O89" s="71">
        <v>14</v>
      </c>
      <c r="P89" s="68">
        <v>15</v>
      </c>
    </row>
    <row r="90" spans="1:16" ht="25.5" customHeight="1" x14ac:dyDescent="0.25">
      <c r="A90" s="186" t="s">
        <v>108</v>
      </c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7"/>
      <c r="P90" s="145"/>
    </row>
    <row r="91" spans="1:16" ht="26.25" x14ac:dyDescent="0.25">
      <c r="A91" s="55" t="s">
        <v>11</v>
      </c>
      <c r="B91" s="14" t="s">
        <v>109</v>
      </c>
      <c r="C91" s="93">
        <v>0</v>
      </c>
      <c r="D91" s="22">
        <v>7</v>
      </c>
      <c r="E91" s="22">
        <f t="shared" ref="E91:E122" si="8">D91-C91</f>
        <v>7</v>
      </c>
      <c r="F91" s="156" t="s">
        <v>343</v>
      </c>
      <c r="G91" s="156"/>
      <c r="H91" s="17" t="s">
        <v>374</v>
      </c>
      <c r="I91" s="94">
        <v>38460010106</v>
      </c>
      <c r="J91" s="73">
        <v>4907</v>
      </c>
      <c r="K91" s="17">
        <v>7</v>
      </c>
      <c r="L91" s="17">
        <f t="shared" ref="L91:L97" si="9">D91-K91</f>
        <v>0</v>
      </c>
      <c r="M91" s="23" t="s">
        <v>343</v>
      </c>
      <c r="N91" s="17" t="s">
        <v>374</v>
      </c>
      <c r="O91" s="95" t="s">
        <v>359</v>
      </c>
      <c r="P91" s="24" t="s">
        <v>110</v>
      </c>
    </row>
    <row r="92" spans="1:16" x14ac:dyDescent="0.25">
      <c r="A92" s="55" t="s">
        <v>12</v>
      </c>
      <c r="B92" s="14" t="s">
        <v>111</v>
      </c>
      <c r="C92" s="93">
        <v>0</v>
      </c>
      <c r="D92" s="22">
        <v>3.2</v>
      </c>
      <c r="E92" s="22">
        <f t="shared" si="8"/>
        <v>3.2</v>
      </c>
      <c r="F92" s="156" t="s">
        <v>343</v>
      </c>
      <c r="G92" s="156"/>
      <c r="H92" s="35">
        <v>38460010085</v>
      </c>
      <c r="I92" s="35">
        <v>38460010085</v>
      </c>
      <c r="J92" s="73">
        <v>4917</v>
      </c>
      <c r="K92" s="17">
        <v>3.2</v>
      </c>
      <c r="L92" s="17">
        <f t="shared" si="9"/>
        <v>0</v>
      </c>
      <c r="M92" s="23" t="s">
        <v>343</v>
      </c>
      <c r="N92" s="35">
        <v>38460010085</v>
      </c>
      <c r="O92" s="95" t="s">
        <v>359</v>
      </c>
      <c r="P92" s="24" t="s">
        <v>110</v>
      </c>
    </row>
    <row r="93" spans="1:16" x14ac:dyDescent="0.25">
      <c r="A93" s="55" t="s">
        <v>13</v>
      </c>
      <c r="B93" s="14" t="s">
        <v>112</v>
      </c>
      <c r="C93" s="93">
        <v>0</v>
      </c>
      <c r="D93" s="22">
        <v>5.5</v>
      </c>
      <c r="E93" s="22">
        <f t="shared" si="8"/>
        <v>5.5</v>
      </c>
      <c r="F93" s="156" t="s">
        <v>343</v>
      </c>
      <c r="G93" s="156"/>
      <c r="H93" s="23" t="s">
        <v>442</v>
      </c>
      <c r="I93" s="35">
        <v>38460030132</v>
      </c>
      <c r="J93" s="73">
        <v>4918</v>
      </c>
      <c r="K93" s="17">
        <v>5.5</v>
      </c>
      <c r="L93" s="17">
        <f t="shared" si="9"/>
        <v>0</v>
      </c>
      <c r="M93" s="23" t="s">
        <v>343</v>
      </c>
      <c r="N93" s="23" t="s">
        <v>442</v>
      </c>
      <c r="O93" s="95" t="s">
        <v>405</v>
      </c>
      <c r="P93" s="24" t="s">
        <v>110</v>
      </c>
    </row>
    <row r="94" spans="1:16" x14ac:dyDescent="0.25">
      <c r="A94" s="173" t="s">
        <v>15</v>
      </c>
      <c r="B94" s="172" t="s">
        <v>113</v>
      </c>
      <c r="C94" s="93">
        <v>0</v>
      </c>
      <c r="D94" s="22">
        <v>0.05</v>
      </c>
      <c r="E94" s="22">
        <f t="shared" si="8"/>
        <v>0.05</v>
      </c>
      <c r="F94" s="156" t="s">
        <v>340</v>
      </c>
      <c r="G94" s="156"/>
      <c r="H94" s="87">
        <v>38460070131</v>
      </c>
      <c r="I94" s="87">
        <v>38460070131</v>
      </c>
      <c r="J94" s="73">
        <v>2452</v>
      </c>
      <c r="K94" s="17">
        <v>0.05</v>
      </c>
      <c r="L94" s="25">
        <f t="shared" si="9"/>
        <v>0</v>
      </c>
      <c r="M94" s="23" t="s">
        <v>340</v>
      </c>
      <c r="N94" s="87">
        <v>38460070131</v>
      </c>
      <c r="O94" s="95" t="s">
        <v>359</v>
      </c>
      <c r="P94" s="24" t="s">
        <v>110</v>
      </c>
    </row>
    <row r="95" spans="1:16" ht="25.5" x14ac:dyDescent="0.25">
      <c r="A95" s="173"/>
      <c r="B95" s="172"/>
      <c r="C95" s="93">
        <v>0.05</v>
      </c>
      <c r="D95" s="22">
        <v>5.0999999999999996</v>
      </c>
      <c r="E95" s="22">
        <f t="shared" si="8"/>
        <v>5.05</v>
      </c>
      <c r="F95" s="156" t="s">
        <v>343</v>
      </c>
      <c r="G95" s="156"/>
      <c r="H95" s="23" t="s">
        <v>430</v>
      </c>
      <c r="I95" s="22"/>
      <c r="J95" s="73">
        <v>2453</v>
      </c>
      <c r="K95" s="17">
        <v>5.05</v>
      </c>
      <c r="L95" s="25">
        <f>E95-K95</f>
        <v>0</v>
      </c>
      <c r="M95" s="23" t="s">
        <v>343</v>
      </c>
      <c r="N95" s="23" t="s">
        <v>501</v>
      </c>
      <c r="O95" s="95" t="s">
        <v>359</v>
      </c>
      <c r="P95" s="24" t="s">
        <v>110</v>
      </c>
    </row>
    <row r="96" spans="1:16" ht="26.25" x14ac:dyDescent="0.25">
      <c r="A96" s="55" t="s">
        <v>16</v>
      </c>
      <c r="B96" s="14" t="s">
        <v>114</v>
      </c>
      <c r="C96" s="93">
        <v>0</v>
      </c>
      <c r="D96" s="22">
        <v>5.9</v>
      </c>
      <c r="E96" s="22">
        <f t="shared" si="8"/>
        <v>5.9</v>
      </c>
      <c r="F96" s="156" t="s">
        <v>343</v>
      </c>
      <c r="G96" s="156"/>
      <c r="H96" s="35">
        <v>38460040078</v>
      </c>
      <c r="I96" s="35">
        <v>38460040078</v>
      </c>
      <c r="J96" s="73">
        <v>4920</v>
      </c>
      <c r="K96" s="17">
        <v>5.9</v>
      </c>
      <c r="L96" s="17">
        <f t="shared" si="9"/>
        <v>0</v>
      </c>
      <c r="M96" s="23" t="s">
        <v>343</v>
      </c>
      <c r="N96" s="35">
        <v>38460040078</v>
      </c>
      <c r="O96" s="95" t="s">
        <v>359</v>
      </c>
      <c r="P96" s="24" t="s">
        <v>110</v>
      </c>
    </row>
    <row r="97" spans="1:16" ht="12.75" customHeight="1" x14ac:dyDescent="0.25">
      <c r="A97" s="173" t="s">
        <v>17</v>
      </c>
      <c r="B97" s="172" t="s">
        <v>115</v>
      </c>
      <c r="C97" s="76">
        <v>0</v>
      </c>
      <c r="D97" s="77">
        <v>1.8</v>
      </c>
      <c r="E97" s="77">
        <f t="shared" si="8"/>
        <v>1.8</v>
      </c>
      <c r="F97" s="156" t="s">
        <v>340</v>
      </c>
      <c r="G97" s="156"/>
      <c r="H97" s="35">
        <v>38460050123</v>
      </c>
      <c r="I97" s="35">
        <v>38460050123</v>
      </c>
      <c r="J97" s="73">
        <v>4922</v>
      </c>
      <c r="K97" s="17">
        <v>1.8</v>
      </c>
      <c r="L97" s="17">
        <f t="shared" si="9"/>
        <v>0</v>
      </c>
      <c r="M97" s="23" t="s">
        <v>340</v>
      </c>
      <c r="N97" s="35">
        <v>38460050123</v>
      </c>
      <c r="O97" s="95" t="s">
        <v>359</v>
      </c>
      <c r="P97" s="24" t="s">
        <v>110</v>
      </c>
    </row>
    <row r="98" spans="1:16" x14ac:dyDescent="0.25">
      <c r="A98" s="173"/>
      <c r="B98" s="172"/>
      <c r="C98" s="76">
        <v>1.8</v>
      </c>
      <c r="D98" s="77">
        <v>7.84</v>
      </c>
      <c r="E98" s="77">
        <f t="shared" si="8"/>
        <v>6.04</v>
      </c>
      <c r="F98" s="156" t="s">
        <v>343</v>
      </c>
      <c r="G98" s="156"/>
      <c r="H98" s="35" t="s">
        <v>399</v>
      </c>
      <c r="I98" s="78">
        <v>38480020099</v>
      </c>
      <c r="J98" s="73">
        <v>7881</v>
      </c>
      <c r="K98" s="17">
        <v>6.04</v>
      </c>
      <c r="L98" s="17">
        <v>0</v>
      </c>
      <c r="M98" s="23" t="s">
        <v>343</v>
      </c>
      <c r="N98" s="35" t="s">
        <v>399</v>
      </c>
      <c r="O98" s="95" t="s">
        <v>359</v>
      </c>
      <c r="P98" s="24" t="s">
        <v>116</v>
      </c>
    </row>
    <row r="99" spans="1:16" ht="26.25" customHeight="1" x14ac:dyDescent="0.25">
      <c r="A99" s="55" t="s">
        <v>19</v>
      </c>
      <c r="B99" s="14" t="s">
        <v>117</v>
      </c>
      <c r="C99" s="93" t="s">
        <v>357</v>
      </c>
      <c r="D99" s="22" t="s">
        <v>489</v>
      </c>
      <c r="E99" s="22">
        <v>1.2</v>
      </c>
      <c r="F99" s="156" t="s">
        <v>343</v>
      </c>
      <c r="G99" s="156"/>
      <c r="H99" s="88">
        <v>38460070138</v>
      </c>
      <c r="I99" s="88">
        <v>38460070138</v>
      </c>
      <c r="J99" s="73">
        <v>4925</v>
      </c>
      <c r="K99" s="17">
        <v>1.1839999999999999</v>
      </c>
      <c r="L99" s="17"/>
      <c r="M99" s="23" t="s">
        <v>340</v>
      </c>
      <c r="N99" s="88">
        <v>38460070138</v>
      </c>
      <c r="O99" s="70" t="s">
        <v>498</v>
      </c>
      <c r="P99" s="24" t="s">
        <v>110</v>
      </c>
    </row>
    <row r="100" spans="1:16" x14ac:dyDescent="0.25">
      <c r="A100" s="55"/>
      <c r="B100" s="14"/>
      <c r="C100" s="93"/>
      <c r="D100" s="22"/>
      <c r="E100" s="22"/>
      <c r="F100" s="189"/>
      <c r="G100" s="190"/>
      <c r="H100" s="88"/>
      <c r="I100" s="88">
        <v>38460070138</v>
      </c>
      <c r="J100" s="73">
        <v>9263</v>
      </c>
      <c r="K100" s="17">
        <v>1.6E-2</v>
      </c>
      <c r="L100" s="17"/>
      <c r="M100" s="23" t="s">
        <v>343</v>
      </c>
      <c r="N100" s="88">
        <v>38460070138</v>
      </c>
      <c r="O100" s="95"/>
      <c r="P100" s="24" t="s">
        <v>110</v>
      </c>
    </row>
    <row r="101" spans="1:16" ht="26.25" customHeight="1" x14ac:dyDescent="0.25">
      <c r="A101" s="55" t="s">
        <v>20</v>
      </c>
      <c r="B101" s="14" t="s">
        <v>362</v>
      </c>
      <c r="C101" s="93">
        <v>0</v>
      </c>
      <c r="D101" s="22">
        <v>4.274</v>
      </c>
      <c r="E101" s="22">
        <f t="shared" si="8"/>
        <v>4.274</v>
      </c>
      <c r="F101" s="156" t="s">
        <v>343</v>
      </c>
      <c r="G101" s="156"/>
      <c r="H101" s="35" t="s">
        <v>403</v>
      </c>
      <c r="I101" s="22">
        <v>38480040203</v>
      </c>
      <c r="J101" s="73">
        <v>7880</v>
      </c>
      <c r="K101" s="17">
        <v>4.274</v>
      </c>
      <c r="L101" s="17">
        <f t="shared" ref="L101:L133" si="10">D101-K101</f>
        <v>0</v>
      </c>
      <c r="M101" s="23" t="s">
        <v>343</v>
      </c>
      <c r="N101" s="35" t="s">
        <v>403</v>
      </c>
      <c r="O101" s="95" t="s">
        <v>405</v>
      </c>
      <c r="P101" s="24" t="s">
        <v>116</v>
      </c>
    </row>
    <row r="102" spans="1:16" x14ac:dyDescent="0.25">
      <c r="A102" s="55" t="s">
        <v>21</v>
      </c>
      <c r="B102" s="14" t="s">
        <v>118</v>
      </c>
      <c r="C102" s="93">
        <v>0</v>
      </c>
      <c r="D102" s="22">
        <v>1.71</v>
      </c>
      <c r="E102" s="22">
        <f t="shared" si="8"/>
        <v>1.71</v>
      </c>
      <c r="F102" s="156" t="s">
        <v>343</v>
      </c>
      <c r="G102" s="156"/>
      <c r="H102" s="35">
        <v>38480040243</v>
      </c>
      <c r="I102" s="35">
        <v>38480040243</v>
      </c>
      <c r="J102" s="73">
        <v>7885</v>
      </c>
      <c r="K102" s="17">
        <v>1.71</v>
      </c>
      <c r="L102" s="17">
        <f t="shared" si="10"/>
        <v>0</v>
      </c>
      <c r="M102" s="23" t="s">
        <v>343</v>
      </c>
      <c r="N102" s="35">
        <v>38480040243</v>
      </c>
      <c r="O102" s="95" t="s">
        <v>359</v>
      </c>
      <c r="P102" s="24" t="s">
        <v>116</v>
      </c>
    </row>
    <row r="103" spans="1:16" ht="26.25" x14ac:dyDescent="0.25">
      <c r="A103" s="55" t="s">
        <v>22</v>
      </c>
      <c r="B103" s="14" t="s">
        <v>119</v>
      </c>
      <c r="C103" s="93">
        <v>0</v>
      </c>
      <c r="D103" s="22">
        <v>1.6</v>
      </c>
      <c r="E103" s="22">
        <f t="shared" si="8"/>
        <v>1.6</v>
      </c>
      <c r="F103" s="156" t="s">
        <v>343</v>
      </c>
      <c r="G103" s="156"/>
      <c r="H103" s="17"/>
      <c r="I103" s="22" t="s">
        <v>404</v>
      </c>
      <c r="J103" s="73">
        <v>7918</v>
      </c>
      <c r="K103" s="17">
        <v>1.6</v>
      </c>
      <c r="L103" s="17">
        <f t="shared" si="10"/>
        <v>0</v>
      </c>
      <c r="M103" s="23" t="s">
        <v>343</v>
      </c>
      <c r="N103" s="17"/>
      <c r="O103" s="95" t="s">
        <v>359</v>
      </c>
      <c r="P103" s="24" t="s">
        <v>116</v>
      </c>
    </row>
    <row r="104" spans="1:16" ht="26.25" x14ac:dyDescent="0.25">
      <c r="A104" s="55" t="s">
        <v>23</v>
      </c>
      <c r="B104" s="14" t="s">
        <v>120</v>
      </c>
      <c r="C104" s="93">
        <v>0</v>
      </c>
      <c r="D104" s="22">
        <v>2.4</v>
      </c>
      <c r="E104" s="22">
        <f t="shared" si="8"/>
        <v>2.4</v>
      </c>
      <c r="F104" s="156" t="s">
        <v>343</v>
      </c>
      <c r="G104" s="156"/>
      <c r="H104" s="17"/>
      <c r="I104" s="22" t="s">
        <v>449</v>
      </c>
      <c r="J104" s="73">
        <v>7897</v>
      </c>
      <c r="K104" s="17">
        <v>2.4</v>
      </c>
      <c r="L104" s="17">
        <f t="shared" si="10"/>
        <v>0</v>
      </c>
      <c r="M104" s="23" t="s">
        <v>343</v>
      </c>
      <c r="N104" s="17"/>
      <c r="O104" s="95" t="s">
        <v>359</v>
      </c>
      <c r="P104" s="24" t="s">
        <v>116</v>
      </c>
    </row>
    <row r="105" spans="1:16" x14ac:dyDescent="0.25">
      <c r="A105" s="55" t="s">
        <v>24</v>
      </c>
      <c r="B105" s="14" t="s">
        <v>461</v>
      </c>
      <c r="C105" s="93">
        <v>0</v>
      </c>
      <c r="D105" s="22">
        <v>1.61</v>
      </c>
      <c r="E105" s="22">
        <f t="shared" si="8"/>
        <v>1.61</v>
      </c>
      <c r="F105" s="156" t="s">
        <v>343</v>
      </c>
      <c r="G105" s="156"/>
      <c r="H105" s="17"/>
      <c r="I105" s="22" t="s">
        <v>462</v>
      </c>
      <c r="J105" s="73">
        <v>1023</v>
      </c>
      <c r="K105" s="17">
        <v>1.61</v>
      </c>
      <c r="L105" s="17">
        <f t="shared" si="10"/>
        <v>0</v>
      </c>
      <c r="M105" s="23" t="s">
        <v>343</v>
      </c>
      <c r="N105" s="17"/>
      <c r="O105" s="95" t="s">
        <v>359</v>
      </c>
      <c r="P105" s="24" t="s">
        <v>116</v>
      </c>
    </row>
    <row r="106" spans="1:16" x14ac:dyDescent="0.25">
      <c r="A106" s="55" t="s">
        <v>25</v>
      </c>
      <c r="B106" s="14" t="s">
        <v>121</v>
      </c>
      <c r="C106" s="93">
        <v>0</v>
      </c>
      <c r="D106" s="22">
        <v>2.93</v>
      </c>
      <c r="E106" s="22">
        <f t="shared" si="8"/>
        <v>2.93</v>
      </c>
      <c r="F106" s="156" t="s">
        <v>343</v>
      </c>
      <c r="G106" s="156"/>
      <c r="H106" s="35">
        <v>38480030117</v>
      </c>
      <c r="I106" s="35">
        <v>38480030117</v>
      </c>
      <c r="J106" s="73">
        <v>7927</v>
      </c>
      <c r="K106" s="17">
        <v>2.93</v>
      </c>
      <c r="L106" s="17">
        <f t="shared" si="10"/>
        <v>0</v>
      </c>
      <c r="M106" s="23" t="s">
        <v>343</v>
      </c>
      <c r="N106" s="35">
        <v>38480030117</v>
      </c>
      <c r="O106" s="95" t="s">
        <v>359</v>
      </c>
      <c r="P106" s="24" t="s">
        <v>116</v>
      </c>
    </row>
    <row r="107" spans="1:16" x14ac:dyDescent="0.25">
      <c r="A107" s="55" t="s">
        <v>26</v>
      </c>
      <c r="B107" s="14" t="s">
        <v>122</v>
      </c>
      <c r="C107" s="93">
        <v>0</v>
      </c>
      <c r="D107" s="22">
        <v>2.294</v>
      </c>
      <c r="E107" s="22">
        <f t="shared" si="8"/>
        <v>2.294</v>
      </c>
      <c r="F107" s="156" t="s">
        <v>343</v>
      </c>
      <c r="G107" s="156"/>
      <c r="H107" s="35">
        <v>38480020126</v>
      </c>
      <c r="I107" s="94">
        <v>38480020126</v>
      </c>
      <c r="J107" s="73">
        <v>7884</v>
      </c>
      <c r="K107" s="17">
        <v>2.294</v>
      </c>
      <c r="L107" s="17">
        <f t="shared" si="10"/>
        <v>0</v>
      </c>
      <c r="M107" s="23" t="s">
        <v>343</v>
      </c>
      <c r="N107" s="35">
        <v>38480020126</v>
      </c>
      <c r="O107" s="95" t="s">
        <v>359</v>
      </c>
      <c r="P107" s="24" t="s">
        <v>116</v>
      </c>
    </row>
    <row r="108" spans="1:16" ht="26.25" x14ac:dyDescent="0.25">
      <c r="A108" s="55" t="s">
        <v>28</v>
      </c>
      <c r="B108" s="14" t="s">
        <v>123</v>
      </c>
      <c r="C108" s="93">
        <v>0</v>
      </c>
      <c r="D108" s="22">
        <v>0.8</v>
      </c>
      <c r="E108" s="22">
        <f t="shared" si="8"/>
        <v>0.8</v>
      </c>
      <c r="F108" s="156" t="s">
        <v>343</v>
      </c>
      <c r="G108" s="156"/>
      <c r="H108" s="35">
        <v>38480040204</v>
      </c>
      <c r="I108" s="35">
        <v>38480040204</v>
      </c>
      <c r="J108" s="73">
        <v>7882</v>
      </c>
      <c r="K108" s="17">
        <v>0.8</v>
      </c>
      <c r="L108" s="17">
        <f t="shared" si="10"/>
        <v>0</v>
      </c>
      <c r="M108" s="23" t="s">
        <v>343</v>
      </c>
      <c r="N108" s="35">
        <v>38480040204</v>
      </c>
      <c r="O108" s="95" t="s">
        <v>359</v>
      </c>
      <c r="P108" s="24" t="s">
        <v>116</v>
      </c>
    </row>
    <row r="109" spans="1:16" x14ac:dyDescent="0.25">
      <c r="A109" s="55" t="s">
        <v>30</v>
      </c>
      <c r="B109" s="14" t="s">
        <v>124</v>
      </c>
      <c r="C109" s="93">
        <v>0</v>
      </c>
      <c r="D109" s="22">
        <v>0.79</v>
      </c>
      <c r="E109" s="22">
        <f t="shared" si="8"/>
        <v>0.79</v>
      </c>
      <c r="F109" s="156" t="s">
        <v>343</v>
      </c>
      <c r="G109" s="156"/>
      <c r="H109" s="35">
        <v>38500020576</v>
      </c>
      <c r="I109" s="35">
        <v>38500020576</v>
      </c>
      <c r="J109" s="73">
        <v>1045</v>
      </c>
      <c r="K109" s="17">
        <v>0.79</v>
      </c>
      <c r="L109" s="17">
        <f t="shared" si="10"/>
        <v>0</v>
      </c>
      <c r="M109" s="23" t="s">
        <v>343</v>
      </c>
      <c r="N109" s="35">
        <v>38500020576</v>
      </c>
      <c r="O109" s="95" t="s">
        <v>359</v>
      </c>
      <c r="P109" s="79" t="s">
        <v>125</v>
      </c>
    </row>
    <row r="110" spans="1:16" x14ac:dyDescent="0.25">
      <c r="A110" s="55" t="s">
        <v>31</v>
      </c>
      <c r="B110" s="21" t="s">
        <v>126</v>
      </c>
      <c r="C110" s="93">
        <v>0</v>
      </c>
      <c r="D110" s="22">
        <v>5.08</v>
      </c>
      <c r="E110" s="22">
        <f t="shared" si="8"/>
        <v>5.08</v>
      </c>
      <c r="F110" s="156" t="s">
        <v>343</v>
      </c>
      <c r="G110" s="156"/>
      <c r="H110" s="25" t="s">
        <v>334</v>
      </c>
      <c r="I110" s="94">
        <v>38500060127</v>
      </c>
      <c r="J110" s="73">
        <v>8134</v>
      </c>
      <c r="K110" s="17">
        <v>5.08</v>
      </c>
      <c r="L110" s="25">
        <f t="shared" si="10"/>
        <v>0</v>
      </c>
      <c r="M110" s="23" t="s">
        <v>343</v>
      </c>
      <c r="N110" s="25" t="s">
        <v>334</v>
      </c>
      <c r="O110" s="95" t="s">
        <v>359</v>
      </c>
      <c r="P110" s="24" t="s">
        <v>125</v>
      </c>
    </row>
    <row r="111" spans="1:16" ht="26.25" x14ac:dyDescent="0.25">
      <c r="A111" s="55" t="s">
        <v>33</v>
      </c>
      <c r="B111" s="14" t="s">
        <v>127</v>
      </c>
      <c r="C111" s="93">
        <v>0</v>
      </c>
      <c r="D111" s="22">
        <v>2.0939999999999999</v>
      </c>
      <c r="E111" s="22">
        <f t="shared" si="8"/>
        <v>2.0939999999999999</v>
      </c>
      <c r="F111" s="156" t="s">
        <v>343</v>
      </c>
      <c r="G111" s="156"/>
      <c r="H111" s="35">
        <v>38500020475</v>
      </c>
      <c r="I111" s="35">
        <v>38500020475</v>
      </c>
      <c r="J111" s="73">
        <v>8135</v>
      </c>
      <c r="K111" s="17">
        <v>2.0939999999999999</v>
      </c>
      <c r="L111" s="17">
        <f t="shared" si="10"/>
        <v>0</v>
      </c>
      <c r="M111" s="23" t="s">
        <v>343</v>
      </c>
      <c r="N111" s="35">
        <v>38500020475</v>
      </c>
      <c r="O111" s="95" t="s">
        <v>359</v>
      </c>
      <c r="P111" s="24" t="s">
        <v>125</v>
      </c>
    </row>
    <row r="112" spans="1:16" ht="26.25" x14ac:dyDescent="0.25">
      <c r="A112" s="55" t="s">
        <v>34</v>
      </c>
      <c r="B112" s="14" t="s">
        <v>128</v>
      </c>
      <c r="C112" s="93">
        <v>0</v>
      </c>
      <c r="D112" s="22">
        <v>1.054</v>
      </c>
      <c r="E112" s="22">
        <f t="shared" si="8"/>
        <v>1.054</v>
      </c>
      <c r="F112" s="156" t="s">
        <v>343</v>
      </c>
      <c r="G112" s="156"/>
      <c r="H112" s="35">
        <v>38500020547</v>
      </c>
      <c r="I112" s="35">
        <v>38500020547</v>
      </c>
      <c r="J112" s="73">
        <v>8004</v>
      </c>
      <c r="K112" s="17">
        <v>1.054</v>
      </c>
      <c r="L112" s="17">
        <f t="shared" si="10"/>
        <v>0</v>
      </c>
      <c r="M112" s="23" t="s">
        <v>343</v>
      </c>
      <c r="N112" s="35">
        <v>38500020547</v>
      </c>
      <c r="O112" s="95" t="s">
        <v>359</v>
      </c>
      <c r="P112" s="24" t="s">
        <v>125</v>
      </c>
    </row>
    <row r="113" spans="1:16" ht="25.5" customHeight="1" x14ac:dyDescent="0.25">
      <c r="A113" s="55" t="s">
        <v>35</v>
      </c>
      <c r="B113" s="14" t="s">
        <v>129</v>
      </c>
      <c r="C113" s="93">
        <v>0</v>
      </c>
      <c r="D113" s="22">
        <v>2.9119999999999999</v>
      </c>
      <c r="E113" s="22">
        <f t="shared" si="8"/>
        <v>2.9119999999999999</v>
      </c>
      <c r="F113" s="156" t="s">
        <v>343</v>
      </c>
      <c r="G113" s="156"/>
      <c r="H113" s="35">
        <v>38500020545</v>
      </c>
      <c r="I113" s="35">
        <v>38500020545</v>
      </c>
      <c r="J113" s="73">
        <v>8139</v>
      </c>
      <c r="K113" s="17">
        <v>2.9119999999999999</v>
      </c>
      <c r="L113" s="17">
        <f t="shared" si="10"/>
        <v>0</v>
      </c>
      <c r="M113" s="23" t="s">
        <v>343</v>
      </c>
      <c r="N113" s="35">
        <v>38500020545</v>
      </c>
      <c r="O113" s="95" t="s">
        <v>359</v>
      </c>
      <c r="P113" s="24" t="s">
        <v>125</v>
      </c>
    </row>
    <row r="114" spans="1:16" x14ac:dyDescent="0.25">
      <c r="A114" s="96" t="s">
        <v>36</v>
      </c>
      <c r="B114" s="14" t="s">
        <v>130</v>
      </c>
      <c r="C114" s="93">
        <v>0</v>
      </c>
      <c r="D114" s="22">
        <v>1.282</v>
      </c>
      <c r="E114" s="22">
        <f t="shared" si="8"/>
        <v>1.282</v>
      </c>
      <c r="F114" s="156" t="s">
        <v>343</v>
      </c>
      <c r="G114" s="156"/>
      <c r="H114" s="35">
        <v>38500020622</v>
      </c>
      <c r="I114" s="35">
        <v>38500020622</v>
      </c>
      <c r="J114" s="73">
        <v>8140</v>
      </c>
      <c r="K114" s="17">
        <v>1.282</v>
      </c>
      <c r="L114" s="17">
        <f t="shared" si="10"/>
        <v>0</v>
      </c>
      <c r="M114" s="23" t="s">
        <v>343</v>
      </c>
      <c r="N114" s="35">
        <v>38500020622</v>
      </c>
      <c r="O114" s="95" t="s">
        <v>359</v>
      </c>
      <c r="P114" s="24" t="s">
        <v>125</v>
      </c>
    </row>
    <row r="115" spans="1:16" ht="26.25" x14ac:dyDescent="0.25">
      <c r="A115" s="96" t="s">
        <v>38</v>
      </c>
      <c r="B115" s="14" t="s">
        <v>131</v>
      </c>
      <c r="C115" s="93">
        <v>0</v>
      </c>
      <c r="D115" s="22">
        <v>2.9830000000000001</v>
      </c>
      <c r="E115" s="22">
        <f t="shared" si="8"/>
        <v>2.9830000000000001</v>
      </c>
      <c r="F115" s="156" t="s">
        <v>343</v>
      </c>
      <c r="G115" s="156"/>
      <c r="H115" s="35">
        <v>38500030254</v>
      </c>
      <c r="I115" s="35">
        <v>38500030254</v>
      </c>
      <c r="J115" s="73">
        <v>8143</v>
      </c>
      <c r="K115" s="17">
        <v>2.9830000000000001</v>
      </c>
      <c r="L115" s="17">
        <f t="shared" si="10"/>
        <v>0</v>
      </c>
      <c r="M115" s="23" t="s">
        <v>343</v>
      </c>
      <c r="N115" s="35">
        <v>38500030254</v>
      </c>
      <c r="O115" s="95" t="s">
        <v>359</v>
      </c>
      <c r="P115" s="24" t="s">
        <v>125</v>
      </c>
    </row>
    <row r="116" spans="1:16" x14ac:dyDescent="0.25">
      <c r="A116" s="55" t="s">
        <v>132</v>
      </c>
      <c r="B116" s="14" t="s">
        <v>133</v>
      </c>
      <c r="C116" s="93">
        <v>0</v>
      </c>
      <c r="D116" s="22">
        <v>3.7850000000000001</v>
      </c>
      <c r="E116" s="22">
        <f t="shared" si="8"/>
        <v>3.7850000000000001</v>
      </c>
      <c r="F116" s="156" t="s">
        <v>343</v>
      </c>
      <c r="G116" s="156"/>
      <c r="H116" s="35">
        <v>38500080134</v>
      </c>
      <c r="I116" s="35">
        <v>38500080134</v>
      </c>
      <c r="J116" s="73">
        <v>8151</v>
      </c>
      <c r="K116" s="17">
        <v>3.7850000000000001</v>
      </c>
      <c r="L116" s="17">
        <f t="shared" si="10"/>
        <v>0</v>
      </c>
      <c r="M116" s="23" t="s">
        <v>343</v>
      </c>
      <c r="N116" s="35">
        <v>38500080134</v>
      </c>
      <c r="O116" s="95" t="s">
        <v>359</v>
      </c>
      <c r="P116" s="24" t="s">
        <v>125</v>
      </c>
    </row>
    <row r="117" spans="1:16" x14ac:dyDescent="0.25">
      <c r="A117" s="55" t="s">
        <v>40</v>
      </c>
      <c r="B117" s="14" t="s">
        <v>134</v>
      </c>
      <c r="C117" s="93">
        <v>0</v>
      </c>
      <c r="D117" s="22">
        <v>5.5460000000000003</v>
      </c>
      <c r="E117" s="22">
        <f t="shared" si="8"/>
        <v>5.5460000000000003</v>
      </c>
      <c r="F117" s="156" t="s">
        <v>343</v>
      </c>
      <c r="G117" s="156"/>
      <c r="H117" s="35">
        <v>38500050194</v>
      </c>
      <c r="I117" s="35">
        <v>38500050194</v>
      </c>
      <c r="J117" s="73">
        <v>8153</v>
      </c>
      <c r="K117" s="17">
        <v>5.5460000000000003</v>
      </c>
      <c r="L117" s="17">
        <f t="shared" si="10"/>
        <v>0</v>
      </c>
      <c r="M117" s="23" t="s">
        <v>343</v>
      </c>
      <c r="N117" s="35">
        <v>38500050194</v>
      </c>
      <c r="O117" s="95" t="s">
        <v>359</v>
      </c>
      <c r="P117" s="24" t="s">
        <v>125</v>
      </c>
    </row>
    <row r="118" spans="1:16" x14ac:dyDescent="0.25">
      <c r="A118" s="55" t="s">
        <v>41</v>
      </c>
      <c r="B118" s="14" t="s">
        <v>135</v>
      </c>
      <c r="C118" s="93">
        <v>0</v>
      </c>
      <c r="D118" s="22">
        <v>4.3600000000000003</v>
      </c>
      <c r="E118" s="22">
        <f t="shared" si="8"/>
        <v>4.3600000000000003</v>
      </c>
      <c r="F118" s="156" t="s">
        <v>343</v>
      </c>
      <c r="G118" s="156"/>
      <c r="H118" s="35">
        <v>38500050195</v>
      </c>
      <c r="I118" s="35">
        <v>38500050195</v>
      </c>
      <c r="J118" s="73">
        <v>8161</v>
      </c>
      <c r="K118" s="17">
        <v>4.3600000000000003</v>
      </c>
      <c r="L118" s="17">
        <f t="shared" si="10"/>
        <v>0</v>
      </c>
      <c r="M118" s="23" t="s">
        <v>343</v>
      </c>
      <c r="N118" s="35">
        <v>38500050195</v>
      </c>
      <c r="O118" s="95" t="s">
        <v>359</v>
      </c>
      <c r="P118" s="24" t="s">
        <v>125</v>
      </c>
    </row>
    <row r="119" spans="1:16" ht="39" x14ac:dyDescent="0.25">
      <c r="A119" s="55" t="s">
        <v>42</v>
      </c>
      <c r="B119" s="14" t="s">
        <v>136</v>
      </c>
      <c r="C119" s="93">
        <v>0</v>
      </c>
      <c r="D119" s="22">
        <v>1.1200000000000001</v>
      </c>
      <c r="E119" s="22">
        <f t="shared" si="8"/>
        <v>1.1200000000000001</v>
      </c>
      <c r="F119" s="156" t="s">
        <v>343</v>
      </c>
      <c r="G119" s="156"/>
      <c r="H119" s="35">
        <v>38500070121</v>
      </c>
      <c r="I119" s="35">
        <v>38500070121</v>
      </c>
      <c r="J119" s="73">
        <v>8163</v>
      </c>
      <c r="K119" s="17">
        <v>1.1200000000000001</v>
      </c>
      <c r="L119" s="17">
        <f t="shared" si="10"/>
        <v>0</v>
      </c>
      <c r="M119" s="23" t="s">
        <v>343</v>
      </c>
      <c r="N119" s="35">
        <v>38500070121</v>
      </c>
      <c r="O119" s="95" t="s">
        <v>359</v>
      </c>
      <c r="P119" s="24" t="s">
        <v>125</v>
      </c>
    </row>
    <row r="120" spans="1:16" ht="26.25" x14ac:dyDescent="0.25">
      <c r="A120" s="55" t="s">
        <v>43</v>
      </c>
      <c r="B120" s="14" t="s">
        <v>137</v>
      </c>
      <c r="C120" s="93">
        <v>0</v>
      </c>
      <c r="D120" s="22">
        <v>2.4239999999999999</v>
      </c>
      <c r="E120" s="22">
        <f t="shared" si="8"/>
        <v>2.4239999999999999</v>
      </c>
      <c r="F120" s="156" t="s">
        <v>343</v>
      </c>
      <c r="G120" s="156"/>
      <c r="H120" s="35">
        <v>38500070192</v>
      </c>
      <c r="I120" s="35">
        <v>38500070192</v>
      </c>
      <c r="J120" s="73">
        <v>8164</v>
      </c>
      <c r="K120" s="17">
        <v>2.4239999999999999</v>
      </c>
      <c r="L120" s="17">
        <f t="shared" si="10"/>
        <v>0</v>
      </c>
      <c r="M120" s="23" t="s">
        <v>343</v>
      </c>
      <c r="N120" s="35">
        <v>38500070192</v>
      </c>
      <c r="O120" s="95" t="s">
        <v>359</v>
      </c>
      <c r="P120" s="24" t="s">
        <v>125</v>
      </c>
    </row>
    <row r="121" spans="1:16" ht="16.5" customHeight="1" x14ac:dyDescent="0.25">
      <c r="A121" s="55" t="s">
        <v>44</v>
      </c>
      <c r="B121" s="14" t="s">
        <v>138</v>
      </c>
      <c r="C121" s="93">
        <v>0</v>
      </c>
      <c r="D121" s="22">
        <v>3.2389999999999999</v>
      </c>
      <c r="E121" s="22">
        <f t="shared" si="8"/>
        <v>3.2389999999999999</v>
      </c>
      <c r="F121" s="156" t="s">
        <v>343</v>
      </c>
      <c r="G121" s="156"/>
      <c r="H121" s="17" t="s">
        <v>375</v>
      </c>
      <c r="I121" s="22">
        <v>28500070193</v>
      </c>
      <c r="J121" s="73">
        <v>8169</v>
      </c>
      <c r="K121" s="17">
        <v>3.2389999999999999</v>
      </c>
      <c r="L121" s="17">
        <f t="shared" si="10"/>
        <v>0</v>
      </c>
      <c r="M121" s="23" t="s">
        <v>343</v>
      </c>
      <c r="N121" s="17" t="s">
        <v>375</v>
      </c>
      <c r="O121" s="95" t="s">
        <v>376</v>
      </c>
      <c r="P121" s="24" t="s">
        <v>125</v>
      </c>
    </row>
    <row r="122" spans="1:16" ht="26.25" x14ac:dyDescent="0.25">
      <c r="A122" s="55" t="s">
        <v>46</v>
      </c>
      <c r="B122" s="14" t="s">
        <v>139</v>
      </c>
      <c r="C122" s="93">
        <v>0</v>
      </c>
      <c r="D122" s="22">
        <v>8.74</v>
      </c>
      <c r="E122" s="22">
        <f t="shared" si="8"/>
        <v>8.74</v>
      </c>
      <c r="F122" s="156" t="s">
        <v>343</v>
      </c>
      <c r="G122" s="156"/>
      <c r="H122" s="11" t="s">
        <v>398</v>
      </c>
      <c r="I122" s="97">
        <v>38520040119</v>
      </c>
      <c r="J122" s="73">
        <v>6375</v>
      </c>
      <c r="K122" s="17">
        <v>8.74</v>
      </c>
      <c r="L122" s="17">
        <f t="shared" si="10"/>
        <v>0</v>
      </c>
      <c r="M122" s="23" t="s">
        <v>343</v>
      </c>
      <c r="N122" s="11" t="s">
        <v>398</v>
      </c>
      <c r="O122" s="95" t="s">
        <v>405</v>
      </c>
      <c r="P122" s="24" t="s">
        <v>140</v>
      </c>
    </row>
    <row r="123" spans="1:16" ht="26.25" x14ac:dyDescent="0.25">
      <c r="A123" s="55" t="s">
        <v>47</v>
      </c>
      <c r="B123" s="14" t="s">
        <v>141</v>
      </c>
      <c r="C123" s="93">
        <v>0</v>
      </c>
      <c r="D123" s="22">
        <v>3.2</v>
      </c>
      <c r="E123" s="22">
        <f t="shared" ref="E123:E153" si="11">D123-C123</f>
        <v>3.2</v>
      </c>
      <c r="F123" s="156" t="s">
        <v>343</v>
      </c>
      <c r="G123" s="156"/>
      <c r="H123" s="11" t="s">
        <v>499</v>
      </c>
      <c r="I123" s="94">
        <v>38520040181</v>
      </c>
      <c r="J123" s="73">
        <v>6377</v>
      </c>
      <c r="K123" s="17">
        <v>3.2</v>
      </c>
      <c r="L123" s="17">
        <f t="shared" si="10"/>
        <v>0</v>
      </c>
      <c r="M123" s="23" t="s">
        <v>343</v>
      </c>
      <c r="N123" s="11" t="s">
        <v>500</v>
      </c>
      <c r="O123" s="95" t="s">
        <v>359</v>
      </c>
      <c r="P123" s="24" t="s">
        <v>140</v>
      </c>
    </row>
    <row r="124" spans="1:16" x14ac:dyDescent="0.25">
      <c r="A124" s="55" t="s">
        <v>48</v>
      </c>
      <c r="B124" s="14" t="s">
        <v>142</v>
      </c>
      <c r="C124" s="93">
        <v>0</v>
      </c>
      <c r="D124" s="22">
        <v>4.5</v>
      </c>
      <c r="E124" s="22">
        <f t="shared" si="11"/>
        <v>4.5</v>
      </c>
      <c r="F124" s="156" t="s">
        <v>340</v>
      </c>
      <c r="G124" s="156"/>
      <c r="H124" s="17" t="s">
        <v>363</v>
      </c>
      <c r="I124" s="35">
        <v>38520040101</v>
      </c>
      <c r="J124" s="73">
        <v>6378</v>
      </c>
      <c r="K124" s="17">
        <v>4.5</v>
      </c>
      <c r="L124" s="17">
        <f t="shared" si="10"/>
        <v>0</v>
      </c>
      <c r="M124" s="23" t="s">
        <v>340</v>
      </c>
      <c r="N124" s="17" t="s">
        <v>363</v>
      </c>
      <c r="O124" s="95" t="s">
        <v>359</v>
      </c>
      <c r="P124" s="24" t="s">
        <v>140</v>
      </c>
    </row>
    <row r="125" spans="1:16" ht="26.25" x14ac:dyDescent="0.25">
      <c r="A125" s="55" t="s">
        <v>49</v>
      </c>
      <c r="B125" s="14" t="s">
        <v>143</v>
      </c>
      <c r="C125" s="93">
        <v>0</v>
      </c>
      <c r="D125" s="22">
        <v>3.7</v>
      </c>
      <c r="E125" s="22">
        <f t="shared" si="11"/>
        <v>3.7</v>
      </c>
      <c r="F125" s="156" t="s">
        <v>343</v>
      </c>
      <c r="G125" s="156"/>
      <c r="H125" s="35">
        <v>38520050114</v>
      </c>
      <c r="I125" s="35">
        <v>38520050114</v>
      </c>
      <c r="J125" s="73">
        <v>6381</v>
      </c>
      <c r="K125" s="17">
        <v>3.7</v>
      </c>
      <c r="L125" s="17">
        <f t="shared" si="10"/>
        <v>0</v>
      </c>
      <c r="M125" s="23" t="s">
        <v>343</v>
      </c>
      <c r="N125" s="35">
        <v>38520050114</v>
      </c>
      <c r="O125" s="95" t="s">
        <v>359</v>
      </c>
      <c r="P125" s="24" t="s">
        <v>140</v>
      </c>
    </row>
    <row r="126" spans="1:16" x14ac:dyDescent="0.25">
      <c r="A126" s="55" t="s">
        <v>50</v>
      </c>
      <c r="B126" s="14" t="s">
        <v>144</v>
      </c>
      <c r="C126" s="93">
        <v>0</v>
      </c>
      <c r="D126" s="22">
        <v>1.68</v>
      </c>
      <c r="E126" s="22">
        <f t="shared" si="11"/>
        <v>1.68</v>
      </c>
      <c r="F126" s="156" t="s">
        <v>343</v>
      </c>
      <c r="G126" s="156"/>
      <c r="H126" s="17"/>
      <c r="I126" s="22" t="s">
        <v>391</v>
      </c>
      <c r="J126" s="73">
        <v>1035</v>
      </c>
      <c r="K126" s="17">
        <v>1.68</v>
      </c>
      <c r="L126" s="17">
        <f t="shared" si="10"/>
        <v>0</v>
      </c>
      <c r="M126" s="23" t="s">
        <v>343</v>
      </c>
      <c r="N126" s="17"/>
      <c r="O126" s="95" t="s">
        <v>359</v>
      </c>
      <c r="P126" s="24" t="s">
        <v>140</v>
      </c>
    </row>
    <row r="127" spans="1:16" ht="51" x14ac:dyDescent="0.25">
      <c r="A127" s="55" t="s">
        <v>52</v>
      </c>
      <c r="B127" s="14" t="s">
        <v>145</v>
      </c>
      <c r="C127" s="93">
        <v>0</v>
      </c>
      <c r="D127" s="22">
        <v>13.414</v>
      </c>
      <c r="E127" s="22">
        <f t="shared" si="11"/>
        <v>13.414</v>
      </c>
      <c r="F127" s="156" t="s">
        <v>343</v>
      </c>
      <c r="G127" s="156"/>
      <c r="H127" s="23" t="s">
        <v>419</v>
      </c>
      <c r="I127" s="94">
        <v>38560020233</v>
      </c>
      <c r="J127" s="73">
        <v>8353</v>
      </c>
      <c r="K127" s="17">
        <v>13.414</v>
      </c>
      <c r="L127" s="17">
        <f t="shared" si="10"/>
        <v>0</v>
      </c>
      <c r="M127" s="23" t="s">
        <v>343</v>
      </c>
      <c r="N127" s="23" t="s">
        <v>419</v>
      </c>
      <c r="O127" s="95" t="s">
        <v>405</v>
      </c>
      <c r="P127" s="24" t="s">
        <v>146</v>
      </c>
    </row>
    <row r="128" spans="1:16" ht="25.5" x14ac:dyDescent="0.25">
      <c r="A128" s="55" t="s">
        <v>54</v>
      </c>
      <c r="B128" s="14" t="s">
        <v>147</v>
      </c>
      <c r="C128" s="93">
        <v>0</v>
      </c>
      <c r="D128" s="22">
        <v>3.2530000000000001</v>
      </c>
      <c r="E128" s="22">
        <f t="shared" si="11"/>
        <v>3.2530000000000001</v>
      </c>
      <c r="F128" s="156" t="s">
        <v>343</v>
      </c>
      <c r="G128" s="156"/>
      <c r="H128" s="23" t="s">
        <v>426</v>
      </c>
      <c r="I128" s="94">
        <v>38560020236</v>
      </c>
      <c r="J128" s="73">
        <v>8359</v>
      </c>
      <c r="K128" s="17">
        <v>3.2530000000000001</v>
      </c>
      <c r="L128" s="17">
        <f t="shared" si="10"/>
        <v>0</v>
      </c>
      <c r="M128" s="23" t="s">
        <v>343</v>
      </c>
      <c r="N128" s="23" t="s">
        <v>426</v>
      </c>
      <c r="O128" s="95" t="s">
        <v>405</v>
      </c>
      <c r="P128" s="24" t="s">
        <v>146</v>
      </c>
    </row>
    <row r="129" spans="1:17" x14ac:dyDescent="0.25">
      <c r="A129" s="55" t="s">
        <v>55</v>
      </c>
      <c r="B129" s="14" t="s">
        <v>148</v>
      </c>
      <c r="C129" s="93">
        <v>0</v>
      </c>
      <c r="D129" s="22">
        <v>6.2160000000000002</v>
      </c>
      <c r="E129" s="22">
        <f t="shared" si="11"/>
        <v>6.2160000000000002</v>
      </c>
      <c r="F129" s="156" t="s">
        <v>343</v>
      </c>
      <c r="G129" s="156"/>
      <c r="H129" s="17" t="s">
        <v>364</v>
      </c>
      <c r="I129" s="94">
        <v>38580010111</v>
      </c>
      <c r="J129" s="73">
        <v>5247</v>
      </c>
      <c r="K129" s="17">
        <v>6.2160000000000002</v>
      </c>
      <c r="L129" s="17">
        <f t="shared" si="10"/>
        <v>0</v>
      </c>
      <c r="M129" s="23" t="s">
        <v>343</v>
      </c>
      <c r="N129" s="17" t="s">
        <v>364</v>
      </c>
      <c r="O129" s="95" t="s">
        <v>359</v>
      </c>
      <c r="P129" s="24" t="s">
        <v>149</v>
      </c>
    </row>
    <row r="130" spans="1:17" x14ac:dyDescent="0.25">
      <c r="A130" s="55" t="s">
        <v>56</v>
      </c>
      <c r="B130" s="14" t="s">
        <v>150</v>
      </c>
      <c r="C130" s="76">
        <v>0</v>
      </c>
      <c r="D130" s="77">
        <v>2.25</v>
      </c>
      <c r="E130" s="77">
        <f t="shared" si="11"/>
        <v>2.25</v>
      </c>
      <c r="F130" s="156" t="s">
        <v>343</v>
      </c>
      <c r="G130" s="156"/>
      <c r="H130" s="35" t="s">
        <v>491</v>
      </c>
      <c r="I130" s="35">
        <v>38580010109</v>
      </c>
      <c r="J130" s="73">
        <v>5248</v>
      </c>
      <c r="K130" s="17">
        <v>2.25</v>
      </c>
      <c r="L130" s="17">
        <f t="shared" si="10"/>
        <v>0</v>
      </c>
      <c r="M130" s="72" t="s">
        <v>343</v>
      </c>
      <c r="N130" s="35" t="s">
        <v>491</v>
      </c>
      <c r="O130" s="95" t="s">
        <v>359</v>
      </c>
      <c r="P130" s="24" t="s">
        <v>149</v>
      </c>
    </row>
    <row r="131" spans="1:17" x14ac:dyDescent="0.25">
      <c r="A131" s="55" t="s">
        <v>57</v>
      </c>
      <c r="B131" s="14" t="s">
        <v>151</v>
      </c>
      <c r="C131" s="76">
        <v>0</v>
      </c>
      <c r="D131" s="77">
        <v>5.13</v>
      </c>
      <c r="E131" s="77">
        <f t="shared" si="11"/>
        <v>5.13</v>
      </c>
      <c r="F131" s="156" t="s">
        <v>343</v>
      </c>
      <c r="G131" s="156"/>
      <c r="H131" s="17" t="s">
        <v>492</v>
      </c>
      <c r="I131" s="98">
        <v>38580020105</v>
      </c>
      <c r="J131" s="73">
        <v>5249</v>
      </c>
      <c r="K131" s="17">
        <v>5.13</v>
      </c>
      <c r="L131" s="17">
        <f t="shared" si="10"/>
        <v>0</v>
      </c>
      <c r="M131" s="72" t="s">
        <v>343</v>
      </c>
      <c r="N131" s="17" t="s">
        <v>492</v>
      </c>
      <c r="O131" s="95" t="s">
        <v>359</v>
      </c>
      <c r="P131" s="24" t="s">
        <v>149</v>
      </c>
    </row>
    <row r="132" spans="1:17" x14ac:dyDescent="0.25">
      <c r="A132" s="55" t="s">
        <v>59</v>
      </c>
      <c r="B132" s="14" t="s">
        <v>152</v>
      </c>
      <c r="C132" s="93">
        <v>0</v>
      </c>
      <c r="D132" s="22">
        <v>2.92</v>
      </c>
      <c r="E132" s="22">
        <f t="shared" si="11"/>
        <v>2.92</v>
      </c>
      <c r="F132" s="156" t="s">
        <v>343</v>
      </c>
      <c r="G132" s="156"/>
      <c r="H132" s="35">
        <v>38580060492</v>
      </c>
      <c r="I132" s="35">
        <v>38580060492</v>
      </c>
      <c r="J132" s="73">
        <v>5250</v>
      </c>
      <c r="K132" s="17">
        <v>2.92</v>
      </c>
      <c r="L132" s="17">
        <f t="shared" si="10"/>
        <v>0</v>
      </c>
      <c r="M132" s="23" t="s">
        <v>343</v>
      </c>
      <c r="N132" s="35">
        <v>38580060492</v>
      </c>
      <c r="O132" s="95" t="s">
        <v>359</v>
      </c>
      <c r="P132" s="24" t="s">
        <v>149</v>
      </c>
    </row>
    <row r="133" spans="1:17" x14ac:dyDescent="0.25">
      <c r="A133" s="55" t="s">
        <v>60</v>
      </c>
      <c r="B133" s="14" t="s">
        <v>153</v>
      </c>
      <c r="C133" s="93">
        <v>0</v>
      </c>
      <c r="D133" s="22">
        <v>5.6580000000000004</v>
      </c>
      <c r="E133" s="22">
        <f t="shared" si="11"/>
        <v>5.6580000000000004</v>
      </c>
      <c r="F133" s="156" t="s">
        <v>343</v>
      </c>
      <c r="G133" s="156"/>
      <c r="H133" s="35">
        <v>38580080212</v>
      </c>
      <c r="I133" s="35">
        <v>38580080212</v>
      </c>
      <c r="J133" s="73">
        <v>5251</v>
      </c>
      <c r="K133" s="17">
        <v>5.6580000000000004</v>
      </c>
      <c r="L133" s="17">
        <f t="shared" si="10"/>
        <v>0</v>
      </c>
      <c r="M133" s="23" t="s">
        <v>343</v>
      </c>
      <c r="N133" s="35">
        <v>38580080212</v>
      </c>
      <c r="O133" s="95" t="s">
        <v>359</v>
      </c>
      <c r="P133" s="24" t="s">
        <v>149</v>
      </c>
    </row>
    <row r="134" spans="1:17" x14ac:dyDescent="0.25">
      <c r="A134" s="171" t="s">
        <v>61</v>
      </c>
      <c r="B134" s="172" t="s">
        <v>154</v>
      </c>
      <c r="C134" s="93">
        <v>0</v>
      </c>
      <c r="D134" s="22">
        <v>0.37</v>
      </c>
      <c r="E134" s="22">
        <f t="shared" si="11"/>
        <v>0.37</v>
      </c>
      <c r="F134" s="156" t="s">
        <v>340</v>
      </c>
      <c r="G134" s="156"/>
      <c r="H134" s="35">
        <v>38580070167</v>
      </c>
      <c r="I134" s="35">
        <v>38580070167</v>
      </c>
      <c r="J134" s="73">
        <v>3141</v>
      </c>
      <c r="K134" s="17">
        <v>0.37</v>
      </c>
      <c r="L134" s="17">
        <v>0</v>
      </c>
      <c r="M134" s="23" t="s">
        <v>340</v>
      </c>
      <c r="N134" s="35">
        <v>38580070167</v>
      </c>
      <c r="O134" s="95" t="s">
        <v>359</v>
      </c>
      <c r="P134" s="24" t="s">
        <v>149</v>
      </c>
    </row>
    <row r="135" spans="1:17" ht="26.25" customHeight="1" x14ac:dyDescent="0.25">
      <c r="A135" s="171"/>
      <c r="B135" s="172"/>
      <c r="C135" s="93">
        <v>0.37</v>
      </c>
      <c r="D135" s="22">
        <v>5.4749999999999996</v>
      </c>
      <c r="E135" s="22">
        <f t="shared" si="11"/>
        <v>5.1049999999999995</v>
      </c>
      <c r="F135" s="156" t="s">
        <v>343</v>
      </c>
      <c r="G135" s="156"/>
      <c r="H135" s="23" t="s">
        <v>410</v>
      </c>
      <c r="I135" s="35">
        <v>38580070167</v>
      </c>
      <c r="J135" s="73">
        <v>5252</v>
      </c>
      <c r="K135" s="17">
        <v>5.1050000000000004</v>
      </c>
      <c r="L135" s="17">
        <v>0</v>
      </c>
      <c r="M135" s="23" t="s">
        <v>343</v>
      </c>
      <c r="N135" s="23" t="s">
        <v>410</v>
      </c>
      <c r="O135" s="95" t="s">
        <v>405</v>
      </c>
      <c r="P135" s="24" t="s">
        <v>149</v>
      </c>
      <c r="Q135" s="38"/>
    </row>
    <row r="136" spans="1:17" x14ac:dyDescent="0.25">
      <c r="A136" s="171" t="s">
        <v>63</v>
      </c>
      <c r="B136" s="172" t="s">
        <v>155</v>
      </c>
      <c r="C136" s="93">
        <v>0</v>
      </c>
      <c r="D136" s="22">
        <v>4.7149999999999999</v>
      </c>
      <c r="E136" s="22">
        <f t="shared" si="11"/>
        <v>4.7149999999999999</v>
      </c>
      <c r="F136" s="156" t="s">
        <v>343</v>
      </c>
      <c r="G136" s="156"/>
      <c r="H136" s="35">
        <v>38660010071</v>
      </c>
      <c r="I136" s="35">
        <v>38660010071</v>
      </c>
      <c r="J136" s="73">
        <v>8560</v>
      </c>
      <c r="K136" s="17">
        <v>4.7149999999999999</v>
      </c>
      <c r="L136" s="17" t="s">
        <v>358</v>
      </c>
      <c r="M136" s="23" t="s">
        <v>342</v>
      </c>
      <c r="N136" s="35">
        <v>38660010071</v>
      </c>
      <c r="O136" s="95" t="s">
        <v>359</v>
      </c>
      <c r="P136" s="24" t="s">
        <v>156</v>
      </c>
    </row>
    <row r="137" spans="1:17" x14ac:dyDescent="0.25">
      <c r="A137" s="171"/>
      <c r="B137" s="172"/>
      <c r="C137" s="22">
        <v>4.7149999999999999</v>
      </c>
      <c r="D137" s="22">
        <v>11.472</v>
      </c>
      <c r="E137" s="22">
        <f t="shared" si="11"/>
        <v>6.7569999999999997</v>
      </c>
      <c r="F137" s="156" t="s">
        <v>343</v>
      </c>
      <c r="G137" s="156"/>
      <c r="H137" s="23" t="s">
        <v>421</v>
      </c>
      <c r="I137" s="35">
        <v>38660010071</v>
      </c>
      <c r="J137" s="73">
        <v>2519</v>
      </c>
      <c r="K137" s="17">
        <v>6.7569999999999997</v>
      </c>
      <c r="L137" s="17">
        <v>0</v>
      </c>
      <c r="M137" s="23" t="s">
        <v>343</v>
      </c>
      <c r="N137" s="23" t="s">
        <v>421</v>
      </c>
      <c r="O137" s="95" t="s">
        <v>405</v>
      </c>
      <c r="P137" s="24" t="s">
        <v>157</v>
      </c>
    </row>
    <row r="138" spans="1:17" ht="18" customHeight="1" x14ac:dyDescent="0.25">
      <c r="A138" s="73" t="s">
        <v>64</v>
      </c>
      <c r="B138" s="21" t="s">
        <v>158</v>
      </c>
      <c r="C138" s="22">
        <v>0.35199999999999998</v>
      </c>
      <c r="D138" s="22">
        <v>2.7170000000000001</v>
      </c>
      <c r="E138" s="22">
        <f t="shared" si="11"/>
        <v>2.3650000000000002</v>
      </c>
      <c r="F138" s="156" t="s">
        <v>343</v>
      </c>
      <c r="G138" s="156"/>
      <c r="H138" s="99">
        <v>38660040210</v>
      </c>
      <c r="I138" s="99">
        <v>38660040210</v>
      </c>
      <c r="J138" s="73">
        <v>9276</v>
      </c>
      <c r="K138" s="17">
        <v>2.3650000000000002</v>
      </c>
      <c r="L138" s="100" t="s">
        <v>358</v>
      </c>
      <c r="M138" s="23" t="s">
        <v>343</v>
      </c>
      <c r="N138" s="99">
        <v>38660040210</v>
      </c>
      <c r="O138" s="95" t="s">
        <v>359</v>
      </c>
      <c r="P138" s="24" t="s">
        <v>156</v>
      </c>
    </row>
    <row r="139" spans="1:17" x14ac:dyDescent="0.25">
      <c r="A139" s="101" t="s">
        <v>65</v>
      </c>
      <c r="B139" s="14" t="s">
        <v>159</v>
      </c>
      <c r="C139" s="93">
        <v>0</v>
      </c>
      <c r="D139" s="22">
        <v>0.72699999999999998</v>
      </c>
      <c r="E139" s="22">
        <f t="shared" si="11"/>
        <v>0.72699999999999998</v>
      </c>
      <c r="F139" s="156" t="s">
        <v>343</v>
      </c>
      <c r="G139" s="156"/>
      <c r="H139" s="17"/>
      <c r="I139" s="22" t="s">
        <v>457</v>
      </c>
      <c r="J139" s="73">
        <v>891</v>
      </c>
      <c r="K139" s="17">
        <v>0.72699999999999998</v>
      </c>
      <c r="L139" s="17">
        <f t="shared" ref="L139:L165" si="12">D139-K139</f>
        <v>0</v>
      </c>
      <c r="M139" s="23" t="s">
        <v>343</v>
      </c>
      <c r="N139" s="17"/>
      <c r="O139" s="95" t="s">
        <v>359</v>
      </c>
      <c r="P139" s="24" t="s">
        <v>156</v>
      </c>
    </row>
    <row r="140" spans="1:17" ht="26.25" x14ac:dyDescent="0.25">
      <c r="A140" s="55" t="s">
        <v>66</v>
      </c>
      <c r="B140" s="14" t="s">
        <v>435</v>
      </c>
      <c r="C140" s="93">
        <v>0</v>
      </c>
      <c r="D140" s="22">
        <v>0.59</v>
      </c>
      <c r="E140" s="22">
        <f t="shared" si="11"/>
        <v>0.59</v>
      </c>
      <c r="F140" s="156" t="s">
        <v>343</v>
      </c>
      <c r="G140" s="156"/>
      <c r="H140" s="17"/>
      <c r="I140" s="22" t="s">
        <v>436</v>
      </c>
      <c r="J140" s="73">
        <v>8556</v>
      </c>
      <c r="K140" s="17">
        <v>0.59</v>
      </c>
      <c r="L140" s="17">
        <f t="shared" si="12"/>
        <v>0</v>
      </c>
      <c r="M140" s="23" t="s">
        <v>343</v>
      </c>
      <c r="N140" s="17"/>
      <c r="O140" s="95" t="s">
        <v>359</v>
      </c>
      <c r="P140" s="24" t="s">
        <v>156</v>
      </c>
    </row>
    <row r="141" spans="1:17" ht="26.25" x14ac:dyDescent="0.25">
      <c r="A141" s="55" t="s">
        <v>68</v>
      </c>
      <c r="B141" s="14" t="s">
        <v>160</v>
      </c>
      <c r="C141" s="93">
        <v>0</v>
      </c>
      <c r="D141" s="22">
        <v>1.0029999999999999</v>
      </c>
      <c r="E141" s="22">
        <f t="shared" si="11"/>
        <v>1.0029999999999999</v>
      </c>
      <c r="F141" s="156" t="s">
        <v>343</v>
      </c>
      <c r="G141" s="156"/>
      <c r="H141" s="17"/>
      <c r="I141" s="22" t="s">
        <v>433</v>
      </c>
      <c r="J141" s="73">
        <v>8554</v>
      </c>
      <c r="K141" s="17">
        <v>1.0029999999999999</v>
      </c>
      <c r="L141" s="17">
        <f t="shared" si="12"/>
        <v>0</v>
      </c>
      <c r="M141" s="23" t="s">
        <v>343</v>
      </c>
      <c r="N141" s="17"/>
      <c r="O141" s="95" t="s">
        <v>359</v>
      </c>
      <c r="P141" s="24" t="s">
        <v>156</v>
      </c>
    </row>
    <row r="142" spans="1:17" ht="26.25" x14ac:dyDescent="0.25">
      <c r="A142" s="55" t="s">
        <v>161</v>
      </c>
      <c r="B142" s="14" t="s">
        <v>162</v>
      </c>
      <c r="C142" s="93">
        <v>0</v>
      </c>
      <c r="D142" s="22">
        <v>1.242</v>
      </c>
      <c r="E142" s="22">
        <f t="shared" si="11"/>
        <v>1.242</v>
      </c>
      <c r="F142" s="156" t="s">
        <v>343</v>
      </c>
      <c r="G142" s="156"/>
      <c r="H142" s="17"/>
      <c r="I142" s="22" t="s">
        <v>432</v>
      </c>
      <c r="J142" s="73">
        <v>8555</v>
      </c>
      <c r="K142" s="17">
        <v>1.242</v>
      </c>
      <c r="L142" s="17">
        <f t="shared" si="12"/>
        <v>0</v>
      </c>
      <c r="M142" s="23" t="s">
        <v>343</v>
      </c>
      <c r="N142" s="17"/>
      <c r="O142" s="95" t="s">
        <v>359</v>
      </c>
      <c r="P142" s="24" t="s">
        <v>156</v>
      </c>
    </row>
    <row r="143" spans="1:17" ht="26.25" x14ac:dyDescent="0.25">
      <c r="A143" s="55" t="s">
        <v>163</v>
      </c>
      <c r="B143" s="14" t="s">
        <v>164</v>
      </c>
      <c r="C143" s="93">
        <v>0</v>
      </c>
      <c r="D143" s="22">
        <v>1.2669999999999999</v>
      </c>
      <c r="E143" s="22">
        <f t="shared" si="11"/>
        <v>1.2669999999999999</v>
      </c>
      <c r="F143" s="156" t="s">
        <v>343</v>
      </c>
      <c r="G143" s="156"/>
      <c r="H143" s="17"/>
      <c r="I143" s="22" t="s">
        <v>438</v>
      </c>
      <c r="J143" s="73">
        <v>892</v>
      </c>
      <c r="K143" s="17">
        <v>1.2669999999999999</v>
      </c>
      <c r="L143" s="17">
        <f t="shared" si="12"/>
        <v>0</v>
      </c>
      <c r="M143" s="23" t="s">
        <v>343</v>
      </c>
      <c r="N143" s="17"/>
      <c r="O143" s="95" t="s">
        <v>359</v>
      </c>
      <c r="P143" s="24" t="s">
        <v>156</v>
      </c>
    </row>
    <row r="144" spans="1:17" ht="26.25" x14ac:dyDescent="0.25">
      <c r="A144" s="55" t="s">
        <v>165</v>
      </c>
      <c r="B144" s="14" t="s">
        <v>166</v>
      </c>
      <c r="C144" s="93">
        <v>0</v>
      </c>
      <c r="D144" s="22">
        <v>1.08</v>
      </c>
      <c r="E144" s="22">
        <f t="shared" si="11"/>
        <v>1.08</v>
      </c>
      <c r="F144" s="156" t="s">
        <v>343</v>
      </c>
      <c r="G144" s="156"/>
      <c r="H144" s="35">
        <v>38660040211</v>
      </c>
      <c r="I144" s="35">
        <v>38660040211</v>
      </c>
      <c r="J144" s="73">
        <v>893</v>
      </c>
      <c r="K144" s="17">
        <v>1.08</v>
      </c>
      <c r="L144" s="17">
        <f t="shared" si="12"/>
        <v>0</v>
      </c>
      <c r="M144" s="23" t="s">
        <v>343</v>
      </c>
      <c r="N144" s="35">
        <v>38660040211</v>
      </c>
      <c r="O144" s="95" t="s">
        <v>359</v>
      </c>
      <c r="P144" s="24" t="s">
        <v>156</v>
      </c>
    </row>
    <row r="145" spans="1:16" ht="26.25" x14ac:dyDescent="0.25">
      <c r="A145" s="55" t="s">
        <v>167</v>
      </c>
      <c r="B145" s="14" t="s">
        <v>168</v>
      </c>
      <c r="C145" s="93">
        <v>0</v>
      </c>
      <c r="D145" s="22">
        <v>0.7</v>
      </c>
      <c r="E145" s="22">
        <f t="shared" si="11"/>
        <v>0.7</v>
      </c>
      <c r="F145" s="156" t="s">
        <v>343</v>
      </c>
      <c r="G145" s="156"/>
      <c r="H145" s="102"/>
      <c r="I145" s="22" t="s">
        <v>434</v>
      </c>
      <c r="J145" s="73">
        <v>894</v>
      </c>
      <c r="K145" s="17">
        <v>0.7</v>
      </c>
      <c r="L145" s="17">
        <f t="shared" si="12"/>
        <v>0</v>
      </c>
      <c r="M145" s="23" t="s">
        <v>343</v>
      </c>
      <c r="N145" s="102"/>
      <c r="O145" s="95" t="s">
        <v>359</v>
      </c>
      <c r="P145" s="24" t="s">
        <v>156</v>
      </c>
    </row>
    <row r="146" spans="1:16" ht="26.25" x14ac:dyDescent="0.25">
      <c r="A146" s="55" t="s">
        <v>169</v>
      </c>
      <c r="B146" s="14" t="s">
        <v>170</v>
      </c>
      <c r="C146" s="93">
        <v>0</v>
      </c>
      <c r="D146" s="22">
        <v>0.4</v>
      </c>
      <c r="E146" s="22">
        <f t="shared" si="11"/>
        <v>0.4</v>
      </c>
      <c r="F146" s="156" t="s">
        <v>343</v>
      </c>
      <c r="G146" s="156"/>
      <c r="H146" s="35">
        <v>38660040212</v>
      </c>
      <c r="I146" s="35">
        <v>38660040212</v>
      </c>
      <c r="J146" s="73">
        <v>1094</v>
      </c>
      <c r="K146" s="17">
        <v>0.4</v>
      </c>
      <c r="L146" s="17">
        <f t="shared" si="12"/>
        <v>0</v>
      </c>
      <c r="M146" s="23" t="s">
        <v>343</v>
      </c>
      <c r="N146" s="35">
        <v>38660040212</v>
      </c>
      <c r="O146" s="95" t="s">
        <v>359</v>
      </c>
      <c r="P146" s="24" t="s">
        <v>156</v>
      </c>
    </row>
    <row r="147" spans="1:16" x14ac:dyDescent="0.25">
      <c r="A147" s="55" t="s">
        <v>171</v>
      </c>
      <c r="B147" s="14" t="s">
        <v>172</v>
      </c>
      <c r="C147" s="93">
        <v>0</v>
      </c>
      <c r="D147" s="22">
        <v>3.391</v>
      </c>
      <c r="E147" s="22">
        <f t="shared" si="11"/>
        <v>3.391</v>
      </c>
      <c r="F147" s="156" t="s">
        <v>343</v>
      </c>
      <c r="G147" s="156"/>
      <c r="H147" s="35">
        <v>38860050115</v>
      </c>
      <c r="I147" s="35">
        <v>38860050115</v>
      </c>
      <c r="J147" s="73">
        <v>1141</v>
      </c>
      <c r="K147" s="17">
        <v>3.391</v>
      </c>
      <c r="L147" s="17">
        <f t="shared" si="12"/>
        <v>0</v>
      </c>
      <c r="M147" s="23" t="s">
        <v>343</v>
      </c>
      <c r="N147" s="35">
        <v>38860050115</v>
      </c>
      <c r="O147" s="95" t="s">
        <v>359</v>
      </c>
      <c r="P147" s="24" t="s">
        <v>173</v>
      </c>
    </row>
    <row r="148" spans="1:16" ht="26.25" x14ac:dyDescent="0.25">
      <c r="A148" s="55" t="s">
        <v>174</v>
      </c>
      <c r="B148" s="14" t="s">
        <v>175</v>
      </c>
      <c r="C148" s="93">
        <v>0</v>
      </c>
      <c r="D148" s="22">
        <v>3.4060000000000001</v>
      </c>
      <c r="E148" s="22">
        <f t="shared" si="11"/>
        <v>3.4060000000000001</v>
      </c>
      <c r="F148" s="156" t="s">
        <v>343</v>
      </c>
      <c r="G148" s="156"/>
      <c r="H148" s="35">
        <v>38860050115</v>
      </c>
      <c r="I148" s="35">
        <v>38860050115</v>
      </c>
      <c r="J148" s="73">
        <v>1143</v>
      </c>
      <c r="K148" s="17">
        <v>3.4060000000000001</v>
      </c>
      <c r="L148" s="17">
        <f t="shared" si="12"/>
        <v>0</v>
      </c>
      <c r="M148" s="23" t="s">
        <v>343</v>
      </c>
      <c r="N148" s="35">
        <v>38860050115</v>
      </c>
      <c r="O148" s="95" t="s">
        <v>359</v>
      </c>
      <c r="P148" s="24" t="s">
        <v>173</v>
      </c>
    </row>
    <row r="149" spans="1:16" x14ac:dyDescent="0.25">
      <c r="A149" s="55" t="s">
        <v>176</v>
      </c>
      <c r="B149" s="14" t="s">
        <v>177</v>
      </c>
      <c r="C149" s="93">
        <v>0</v>
      </c>
      <c r="D149" s="22">
        <v>3.6509999999999998</v>
      </c>
      <c r="E149" s="22">
        <f t="shared" si="11"/>
        <v>3.6509999999999998</v>
      </c>
      <c r="F149" s="156" t="s">
        <v>343</v>
      </c>
      <c r="G149" s="156"/>
      <c r="H149" s="35">
        <v>38860050134</v>
      </c>
      <c r="I149" s="35">
        <v>38860050134</v>
      </c>
      <c r="J149" s="73">
        <v>1145</v>
      </c>
      <c r="K149" s="17">
        <v>3.6509999999999998</v>
      </c>
      <c r="L149" s="17">
        <f t="shared" si="12"/>
        <v>0</v>
      </c>
      <c r="M149" s="23" t="s">
        <v>343</v>
      </c>
      <c r="N149" s="35">
        <v>38860050134</v>
      </c>
      <c r="O149" s="95" t="s">
        <v>359</v>
      </c>
      <c r="P149" s="24" t="s">
        <v>173</v>
      </c>
    </row>
    <row r="150" spans="1:16" x14ac:dyDescent="0.25">
      <c r="A150" s="55" t="s">
        <v>178</v>
      </c>
      <c r="B150" s="14" t="s">
        <v>179</v>
      </c>
      <c r="C150" s="93">
        <v>0</v>
      </c>
      <c r="D150" s="22">
        <v>4.0730000000000004</v>
      </c>
      <c r="E150" s="22">
        <f t="shared" si="11"/>
        <v>4.0730000000000004</v>
      </c>
      <c r="F150" s="156" t="s">
        <v>343</v>
      </c>
      <c r="G150" s="156"/>
      <c r="H150" s="35">
        <v>38860060126</v>
      </c>
      <c r="I150" s="35">
        <v>38860060126</v>
      </c>
      <c r="J150" s="73">
        <v>1144</v>
      </c>
      <c r="K150" s="17">
        <v>4.0730000000000004</v>
      </c>
      <c r="L150" s="17">
        <f t="shared" si="12"/>
        <v>0</v>
      </c>
      <c r="M150" s="23" t="s">
        <v>343</v>
      </c>
      <c r="N150" s="35">
        <v>38860060126</v>
      </c>
      <c r="O150" s="95" t="s">
        <v>359</v>
      </c>
      <c r="P150" s="24" t="s">
        <v>173</v>
      </c>
    </row>
    <row r="151" spans="1:16" x14ac:dyDescent="0.25">
      <c r="A151" s="55" t="s">
        <v>180</v>
      </c>
      <c r="B151" s="14" t="s">
        <v>181</v>
      </c>
      <c r="C151" s="93">
        <v>0</v>
      </c>
      <c r="D151" s="22">
        <v>2.778</v>
      </c>
      <c r="E151" s="22">
        <f t="shared" si="11"/>
        <v>2.778</v>
      </c>
      <c r="F151" s="156" t="s">
        <v>343</v>
      </c>
      <c r="G151" s="156"/>
      <c r="H151" s="35">
        <v>38660060075</v>
      </c>
      <c r="I151" s="35">
        <v>38660060075</v>
      </c>
      <c r="J151" s="73">
        <v>1128</v>
      </c>
      <c r="K151" s="17">
        <v>2.778</v>
      </c>
      <c r="L151" s="17">
        <f t="shared" si="12"/>
        <v>0</v>
      </c>
      <c r="M151" s="23" t="s">
        <v>343</v>
      </c>
      <c r="N151" s="35">
        <v>38660060075</v>
      </c>
      <c r="O151" s="95" t="s">
        <v>359</v>
      </c>
      <c r="P151" s="24" t="s">
        <v>173</v>
      </c>
    </row>
    <row r="152" spans="1:16" ht="26.25" x14ac:dyDescent="0.25">
      <c r="A152" s="55" t="s">
        <v>182</v>
      </c>
      <c r="B152" s="14" t="s">
        <v>425</v>
      </c>
      <c r="C152" s="93">
        <v>0</v>
      </c>
      <c r="D152" s="22">
        <v>1.1399999999999999</v>
      </c>
      <c r="E152" s="22">
        <f t="shared" si="11"/>
        <v>1.1399999999999999</v>
      </c>
      <c r="F152" s="156" t="s">
        <v>343</v>
      </c>
      <c r="G152" s="156"/>
      <c r="H152" s="35">
        <v>38660060191</v>
      </c>
      <c r="I152" s="35">
        <v>38660060191</v>
      </c>
      <c r="J152" s="73">
        <v>1139</v>
      </c>
      <c r="K152" s="17">
        <v>1.1399999999999999</v>
      </c>
      <c r="L152" s="17">
        <f t="shared" si="12"/>
        <v>0</v>
      </c>
      <c r="M152" s="23" t="s">
        <v>343</v>
      </c>
      <c r="N152" s="35">
        <v>38660060191</v>
      </c>
      <c r="O152" s="95" t="s">
        <v>359</v>
      </c>
      <c r="P152" s="24" t="s">
        <v>173</v>
      </c>
    </row>
    <row r="153" spans="1:16" ht="26.25" x14ac:dyDescent="0.25">
      <c r="A153" s="55" t="s">
        <v>183</v>
      </c>
      <c r="B153" s="14" t="s">
        <v>184</v>
      </c>
      <c r="C153" s="93">
        <v>0</v>
      </c>
      <c r="D153" s="22">
        <v>1</v>
      </c>
      <c r="E153" s="22">
        <f t="shared" si="11"/>
        <v>1</v>
      </c>
      <c r="F153" s="156" t="s">
        <v>343</v>
      </c>
      <c r="G153" s="156"/>
      <c r="H153" s="35">
        <v>38660030183</v>
      </c>
      <c r="I153" s="35">
        <v>38660030183</v>
      </c>
      <c r="J153" s="73">
        <v>1150</v>
      </c>
      <c r="K153" s="17">
        <v>1</v>
      </c>
      <c r="L153" s="17">
        <f t="shared" si="12"/>
        <v>0</v>
      </c>
      <c r="M153" s="23" t="s">
        <v>343</v>
      </c>
      <c r="N153" s="35">
        <v>38660030183</v>
      </c>
      <c r="O153" s="95" t="s">
        <v>359</v>
      </c>
      <c r="P153" s="24" t="s">
        <v>173</v>
      </c>
    </row>
    <row r="154" spans="1:16" ht="26.25" x14ac:dyDescent="0.25">
      <c r="A154" s="55" t="s">
        <v>185</v>
      </c>
      <c r="B154" s="14" t="s">
        <v>186</v>
      </c>
      <c r="C154" s="93">
        <v>0</v>
      </c>
      <c r="D154" s="22">
        <v>3.7450000000000001</v>
      </c>
      <c r="E154" s="22">
        <v>3.7450000000000001</v>
      </c>
      <c r="F154" s="156" t="s">
        <v>343</v>
      </c>
      <c r="G154" s="156"/>
      <c r="H154" s="23" t="s">
        <v>411</v>
      </c>
      <c r="I154" s="94">
        <v>38860060073</v>
      </c>
      <c r="J154" s="73">
        <v>1131</v>
      </c>
      <c r="K154" s="17">
        <v>3.7450000000000001</v>
      </c>
      <c r="L154" s="17">
        <f t="shared" si="12"/>
        <v>0</v>
      </c>
      <c r="M154" s="23" t="s">
        <v>343</v>
      </c>
      <c r="N154" s="23" t="s">
        <v>411</v>
      </c>
      <c r="O154" s="95" t="s">
        <v>405</v>
      </c>
      <c r="P154" s="24" t="s">
        <v>173</v>
      </c>
    </row>
    <row r="155" spans="1:16" x14ac:dyDescent="0.25">
      <c r="A155" s="55" t="s">
        <v>187</v>
      </c>
      <c r="B155" s="14" t="s">
        <v>188</v>
      </c>
      <c r="C155" s="93">
        <v>0</v>
      </c>
      <c r="D155" s="22">
        <v>2.1520000000000001</v>
      </c>
      <c r="E155" s="22">
        <f t="shared" ref="E155:E165" si="13">D155-C155</f>
        <v>2.1520000000000001</v>
      </c>
      <c r="F155" s="156" t="s">
        <v>343</v>
      </c>
      <c r="G155" s="156"/>
      <c r="H155" s="23" t="s">
        <v>460</v>
      </c>
      <c r="I155" s="35">
        <v>38860040083</v>
      </c>
      <c r="J155" s="73">
        <v>1152</v>
      </c>
      <c r="K155" s="17">
        <v>2.1520000000000001</v>
      </c>
      <c r="L155" s="17">
        <f t="shared" si="12"/>
        <v>0</v>
      </c>
      <c r="M155" s="23" t="s">
        <v>343</v>
      </c>
      <c r="N155" s="23" t="s">
        <v>460</v>
      </c>
      <c r="O155" s="95" t="s">
        <v>405</v>
      </c>
      <c r="P155" s="24" t="s">
        <v>173</v>
      </c>
    </row>
    <row r="156" spans="1:16" x14ac:dyDescent="0.25">
      <c r="A156" s="55" t="s">
        <v>189</v>
      </c>
      <c r="B156" s="14" t="s">
        <v>190</v>
      </c>
      <c r="C156" s="93">
        <v>0</v>
      </c>
      <c r="D156" s="22">
        <v>1.84</v>
      </c>
      <c r="E156" s="22">
        <f t="shared" si="13"/>
        <v>1.84</v>
      </c>
      <c r="F156" s="156" t="s">
        <v>343</v>
      </c>
      <c r="G156" s="156"/>
      <c r="H156" s="35">
        <v>38860030175</v>
      </c>
      <c r="I156" s="35">
        <v>38860030175</v>
      </c>
      <c r="J156" s="73">
        <v>1155</v>
      </c>
      <c r="K156" s="17">
        <v>1.84</v>
      </c>
      <c r="L156" s="17">
        <f t="shared" si="12"/>
        <v>0</v>
      </c>
      <c r="M156" s="23" t="s">
        <v>343</v>
      </c>
      <c r="N156" s="35">
        <v>38860030175</v>
      </c>
      <c r="O156" s="95" t="s">
        <v>359</v>
      </c>
      <c r="P156" s="24" t="s">
        <v>173</v>
      </c>
    </row>
    <row r="157" spans="1:16" x14ac:dyDescent="0.25">
      <c r="A157" s="55" t="s">
        <v>191</v>
      </c>
      <c r="B157" s="14" t="s">
        <v>192</v>
      </c>
      <c r="C157" s="93">
        <v>0</v>
      </c>
      <c r="D157" s="22">
        <v>1.25</v>
      </c>
      <c r="E157" s="22">
        <f t="shared" si="13"/>
        <v>1.25</v>
      </c>
      <c r="F157" s="156" t="s">
        <v>343</v>
      </c>
      <c r="G157" s="156"/>
      <c r="H157" s="35">
        <v>38860020088</v>
      </c>
      <c r="I157" s="35">
        <v>38860020088</v>
      </c>
      <c r="J157" s="73">
        <v>1151</v>
      </c>
      <c r="K157" s="17">
        <v>1.25</v>
      </c>
      <c r="L157" s="17">
        <f t="shared" si="12"/>
        <v>0</v>
      </c>
      <c r="M157" s="23" t="s">
        <v>343</v>
      </c>
      <c r="N157" s="35">
        <v>38860020088</v>
      </c>
      <c r="O157" s="95" t="s">
        <v>359</v>
      </c>
      <c r="P157" s="24" t="s">
        <v>173</v>
      </c>
    </row>
    <row r="158" spans="1:16" ht="26.25" x14ac:dyDescent="0.25">
      <c r="A158" s="55" t="s">
        <v>193</v>
      </c>
      <c r="B158" s="14" t="s">
        <v>194</v>
      </c>
      <c r="C158" s="93">
        <v>0</v>
      </c>
      <c r="D158" s="22">
        <v>10.074999999999999</v>
      </c>
      <c r="E158" s="22">
        <f t="shared" si="13"/>
        <v>10.074999999999999</v>
      </c>
      <c r="F158" s="156" t="s">
        <v>343</v>
      </c>
      <c r="G158" s="156"/>
      <c r="H158" s="35">
        <v>38860050111</v>
      </c>
      <c r="I158" s="35">
        <v>38860050111</v>
      </c>
      <c r="J158" s="73">
        <v>1146</v>
      </c>
      <c r="K158" s="17">
        <v>10.074999999999999</v>
      </c>
      <c r="L158" s="17">
        <f t="shared" si="12"/>
        <v>0</v>
      </c>
      <c r="M158" s="23" t="s">
        <v>343</v>
      </c>
      <c r="N158" s="35">
        <v>38860050111</v>
      </c>
      <c r="O158" s="95" t="s">
        <v>359</v>
      </c>
      <c r="P158" s="24" t="s">
        <v>173</v>
      </c>
    </row>
    <row r="159" spans="1:16" x14ac:dyDescent="0.25">
      <c r="A159" s="55" t="s">
        <v>195</v>
      </c>
      <c r="B159" s="14" t="s">
        <v>196</v>
      </c>
      <c r="C159" s="93">
        <v>0</v>
      </c>
      <c r="D159" s="22">
        <v>1.0529999999999999</v>
      </c>
      <c r="E159" s="22">
        <f t="shared" si="13"/>
        <v>1.0529999999999999</v>
      </c>
      <c r="F159" s="156" t="s">
        <v>343</v>
      </c>
      <c r="G159" s="156"/>
      <c r="H159" s="35">
        <v>38860030176</v>
      </c>
      <c r="I159" s="35">
        <v>38860030176</v>
      </c>
      <c r="J159" s="73">
        <v>1142</v>
      </c>
      <c r="K159" s="17">
        <v>1.0529999999999999</v>
      </c>
      <c r="L159" s="17">
        <f t="shared" si="12"/>
        <v>0</v>
      </c>
      <c r="M159" s="23" t="s">
        <v>343</v>
      </c>
      <c r="N159" s="35">
        <v>38860030176</v>
      </c>
      <c r="O159" s="95" t="s">
        <v>359</v>
      </c>
      <c r="P159" s="24" t="s">
        <v>173</v>
      </c>
    </row>
    <row r="160" spans="1:16" x14ac:dyDescent="0.25">
      <c r="A160" s="55" t="s">
        <v>197</v>
      </c>
      <c r="B160" s="14" t="s">
        <v>198</v>
      </c>
      <c r="C160" s="93">
        <v>0</v>
      </c>
      <c r="D160" s="22">
        <v>2.4049999999999998</v>
      </c>
      <c r="E160" s="22">
        <f t="shared" si="13"/>
        <v>2.4049999999999998</v>
      </c>
      <c r="F160" s="156" t="s">
        <v>343</v>
      </c>
      <c r="G160" s="156"/>
      <c r="H160" s="35">
        <v>38900010122</v>
      </c>
      <c r="I160" s="35">
        <v>38900010122</v>
      </c>
      <c r="J160" s="73">
        <v>2517</v>
      </c>
      <c r="K160" s="17">
        <v>2.4049999999999998</v>
      </c>
      <c r="L160" s="17">
        <f t="shared" si="12"/>
        <v>0</v>
      </c>
      <c r="M160" s="23" t="s">
        <v>343</v>
      </c>
      <c r="N160" s="35">
        <v>38900010122</v>
      </c>
      <c r="O160" s="95" t="s">
        <v>359</v>
      </c>
      <c r="P160" s="24" t="s">
        <v>157</v>
      </c>
    </row>
    <row r="161" spans="1:16" x14ac:dyDescent="0.25">
      <c r="A161" s="55" t="s">
        <v>199</v>
      </c>
      <c r="B161" s="14" t="s">
        <v>200</v>
      </c>
      <c r="C161" s="93">
        <v>0</v>
      </c>
      <c r="D161" s="22">
        <v>5.1950000000000003</v>
      </c>
      <c r="E161" s="22">
        <f t="shared" si="13"/>
        <v>5.1950000000000003</v>
      </c>
      <c r="F161" s="156" t="s">
        <v>343</v>
      </c>
      <c r="G161" s="156"/>
      <c r="H161" s="23" t="s">
        <v>456</v>
      </c>
      <c r="I161" s="94">
        <v>38940040209</v>
      </c>
      <c r="J161" s="73">
        <v>2518</v>
      </c>
      <c r="K161" s="17">
        <v>5.1950000000000003</v>
      </c>
      <c r="L161" s="17">
        <f t="shared" si="12"/>
        <v>0</v>
      </c>
      <c r="M161" s="23" t="s">
        <v>343</v>
      </c>
      <c r="N161" s="23" t="s">
        <v>456</v>
      </c>
      <c r="O161" s="95" t="s">
        <v>405</v>
      </c>
      <c r="P161" s="24" t="s">
        <v>157</v>
      </c>
    </row>
    <row r="162" spans="1:16" ht="26.25" x14ac:dyDescent="0.25">
      <c r="A162" s="55" t="s">
        <v>201</v>
      </c>
      <c r="B162" s="14" t="s">
        <v>202</v>
      </c>
      <c r="C162" s="93">
        <v>0</v>
      </c>
      <c r="D162" s="22">
        <v>0.36599999999999999</v>
      </c>
      <c r="E162" s="22">
        <f t="shared" si="13"/>
        <v>0.36599999999999999</v>
      </c>
      <c r="F162" s="156" t="s">
        <v>343</v>
      </c>
      <c r="G162" s="156"/>
      <c r="H162" s="35">
        <v>38900010104</v>
      </c>
      <c r="I162" s="35">
        <v>38900010104</v>
      </c>
      <c r="J162" s="73">
        <v>2520</v>
      </c>
      <c r="K162" s="17">
        <v>0.36599999999999999</v>
      </c>
      <c r="L162" s="17">
        <f t="shared" si="12"/>
        <v>0</v>
      </c>
      <c r="M162" s="23" t="s">
        <v>343</v>
      </c>
      <c r="N162" s="35">
        <v>38900010104</v>
      </c>
      <c r="O162" s="95" t="s">
        <v>359</v>
      </c>
      <c r="P162" s="24" t="s">
        <v>157</v>
      </c>
    </row>
    <row r="163" spans="1:16" x14ac:dyDescent="0.25">
      <c r="A163" s="55" t="s">
        <v>203</v>
      </c>
      <c r="B163" s="14" t="s">
        <v>204</v>
      </c>
      <c r="C163" s="93">
        <v>0</v>
      </c>
      <c r="D163" s="22">
        <v>5.0519999999999996</v>
      </c>
      <c r="E163" s="22">
        <f t="shared" si="13"/>
        <v>5.0519999999999996</v>
      </c>
      <c r="F163" s="156" t="s">
        <v>343</v>
      </c>
      <c r="G163" s="156"/>
      <c r="H163" s="17" t="s">
        <v>341</v>
      </c>
      <c r="I163" s="94">
        <v>38940040209</v>
      </c>
      <c r="J163" s="73">
        <v>5716</v>
      </c>
      <c r="K163" s="17">
        <v>5.0519999999999996</v>
      </c>
      <c r="L163" s="17">
        <f t="shared" si="12"/>
        <v>0</v>
      </c>
      <c r="M163" s="23" t="s">
        <v>343</v>
      </c>
      <c r="N163" s="17" t="s">
        <v>341</v>
      </c>
      <c r="O163" s="95" t="s">
        <v>359</v>
      </c>
      <c r="P163" s="24" t="s">
        <v>205</v>
      </c>
    </row>
    <row r="164" spans="1:16" x14ac:dyDescent="0.25">
      <c r="A164" s="55" t="s">
        <v>206</v>
      </c>
      <c r="B164" s="14" t="s">
        <v>207</v>
      </c>
      <c r="C164" s="93">
        <v>0</v>
      </c>
      <c r="D164" s="22">
        <v>4.032</v>
      </c>
      <c r="E164" s="22">
        <f t="shared" si="13"/>
        <v>4.032</v>
      </c>
      <c r="F164" s="156" t="s">
        <v>343</v>
      </c>
      <c r="G164" s="156"/>
      <c r="H164" s="23" t="s">
        <v>458</v>
      </c>
      <c r="I164" s="35">
        <v>38940020167</v>
      </c>
      <c r="J164" s="73">
        <v>5715</v>
      </c>
      <c r="K164" s="17">
        <v>4.032</v>
      </c>
      <c r="L164" s="17">
        <f t="shared" si="12"/>
        <v>0</v>
      </c>
      <c r="M164" s="23" t="s">
        <v>343</v>
      </c>
      <c r="N164" s="23" t="s">
        <v>458</v>
      </c>
      <c r="O164" s="95" t="s">
        <v>405</v>
      </c>
      <c r="P164" s="24" t="s">
        <v>205</v>
      </c>
    </row>
    <row r="165" spans="1:16" ht="26.25" x14ac:dyDescent="0.25">
      <c r="A165" s="66" t="s">
        <v>208</v>
      </c>
      <c r="B165" s="103" t="s">
        <v>209</v>
      </c>
      <c r="C165" s="104">
        <v>0</v>
      </c>
      <c r="D165" s="105">
        <v>6.3410000000000002</v>
      </c>
      <c r="E165" s="105">
        <f t="shared" si="13"/>
        <v>6.3410000000000002</v>
      </c>
      <c r="F165" s="160" t="s">
        <v>343</v>
      </c>
      <c r="G165" s="160"/>
      <c r="H165" s="106" t="s">
        <v>365</v>
      </c>
      <c r="I165" s="107">
        <v>38940040217</v>
      </c>
      <c r="J165" s="108">
        <v>5714</v>
      </c>
      <c r="K165" s="109">
        <v>6.3410000000000002</v>
      </c>
      <c r="L165" s="109">
        <f t="shared" si="12"/>
        <v>0</v>
      </c>
      <c r="M165" s="109" t="s">
        <v>343</v>
      </c>
      <c r="N165" s="106" t="s">
        <v>365</v>
      </c>
      <c r="O165" s="126" t="s">
        <v>359</v>
      </c>
      <c r="P165" s="24" t="s">
        <v>205</v>
      </c>
    </row>
    <row r="166" spans="1:16" ht="23.25" customHeight="1" x14ac:dyDescent="0.25">
      <c r="A166" s="176" t="s">
        <v>210</v>
      </c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92"/>
      <c r="P166" s="131"/>
    </row>
    <row r="167" spans="1:16" x14ac:dyDescent="0.25">
      <c r="A167" s="67" t="s">
        <v>11</v>
      </c>
      <c r="B167" s="110" t="s">
        <v>211</v>
      </c>
      <c r="C167" s="111">
        <v>0</v>
      </c>
      <c r="D167" s="112">
        <v>0.45</v>
      </c>
      <c r="E167" s="112">
        <f t="shared" ref="E167:E198" si="14">D167-C167</f>
        <v>0.45</v>
      </c>
      <c r="F167" s="161" t="s">
        <v>340</v>
      </c>
      <c r="G167" s="161"/>
      <c r="H167" s="113">
        <v>38460070172</v>
      </c>
      <c r="I167" s="113">
        <v>38460070172</v>
      </c>
      <c r="J167" s="114">
        <v>4924</v>
      </c>
      <c r="K167" s="115">
        <v>0.45</v>
      </c>
      <c r="L167" s="115">
        <f>D167-K167</f>
        <v>0</v>
      </c>
      <c r="M167" s="75" t="s">
        <v>340</v>
      </c>
      <c r="N167" s="113">
        <v>38460070172</v>
      </c>
      <c r="O167" s="127" t="s">
        <v>359</v>
      </c>
      <c r="P167" s="24" t="s">
        <v>110</v>
      </c>
    </row>
    <row r="168" spans="1:16" ht="76.5" x14ac:dyDescent="0.25">
      <c r="A168" s="55" t="s">
        <v>12</v>
      </c>
      <c r="B168" s="14" t="s">
        <v>212</v>
      </c>
      <c r="C168" s="93">
        <v>0</v>
      </c>
      <c r="D168" s="23">
        <v>6.81</v>
      </c>
      <c r="E168" s="22">
        <f t="shared" si="14"/>
        <v>6.81</v>
      </c>
      <c r="F168" s="156" t="s">
        <v>343</v>
      </c>
      <c r="G168" s="156"/>
      <c r="H168" s="146" t="s">
        <v>502</v>
      </c>
      <c r="I168" s="35">
        <v>38460030211</v>
      </c>
      <c r="J168" s="73">
        <v>4923</v>
      </c>
      <c r="K168" s="17">
        <v>0.40799999999999997</v>
      </c>
      <c r="L168" s="17">
        <v>-6.4020000000000001</v>
      </c>
      <c r="M168" s="23" t="s">
        <v>343</v>
      </c>
      <c r="N168" s="35">
        <v>38460030211</v>
      </c>
      <c r="O168" s="70" t="s">
        <v>505</v>
      </c>
      <c r="P168" s="24" t="s">
        <v>110</v>
      </c>
    </row>
    <row r="169" spans="1:16" ht="14.25" customHeight="1" x14ac:dyDescent="0.25">
      <c r="A169" s="55" t="s">
        <v>13</v>
      </c>
      <c r="B169" s="14" t="s">
        <v>213</v>
      </c>
      <c r="C169" s="93">
        <v>0</v>
      </c>
      <c r="D169" s="22">
        <v>1</v>
      </c>
      <c r="E169" s="22">
        <f t="shared" si="14"/>
        <v>1</v>
      </c>
      <c r="F169" s="156" t="s">
        <v>343</v>
      </c>
      <c r="G169" s="156"/>
      <c r="H169" s="17"/>
      <c r="I169" s="22" t="s">
        <v>423</v>
      </c>
      <c r="J169" s="73">
        <v>4964</v>
      </c>
      <c r="K169" s="17">
        <v>1</v>
      </c>
      <c r="L169" s="17">
        <f t="shared" ref="L169:L201" si="15">D169-K169</f>
        <v>0</v>
      </c>
      <c r="M169" s="23" t="s">
        <v>343</v>
      </c>
      <c r="N169" s="17"/>
      <c r="O169" s="95" t="s">
        <v>359</v>
      </c>
      <c r="P169" s="24" t="s">
        <v>110</v>
      </c>
    </row>
    <row r="170" spans="1:16" x14ac:dyDescent="0.25">
      <c r="A170" s="55" t="s">
        <v>15</v>
      </c>
      <c r="B170" s="14" t="s">
        <v>214</v>
      </c>
      <c r="C170" s="93">
        <v>0</v>
      </c>
      <c r="D170" s="22">
        <v>1.05</v>
      </c>
      <c r="E170" s="22">
        <f t="shared" si="14"/>
        <v>1.05</v>
      </c>
      <c r="F170" s="156" t="s">
        <v>343</v>
      </c>
      <c r="G170" s="156"/>
      <c r="H170" s="17"/>
      <c r="I170" s="22" t="s">
        <v>400</v>
      </c>
      <c r="J170" s="73">
        <v>4965</v>
      </c>
      <c r="K170" s="17">
        <v>1.05</v>
      </c>
      <c r="L170" s="17">
        <f t="shared" si="15"/>
        <v>0</v>
      </c>
      <c r="M170" s="23" t="s">
        <v>343</v>
      </c>
      <c r="N170" s="17"/>
      <c r="O170" s="95" t="s">
        <v>359</v>
      </c>
      <c r="P170" s="24" t="s">
        <v>110</v>
      </c>
    </row>
    <row r="171" spans="1:16" ht="26.25" x14ac:dyDescent="0.25">
      <c r="A171" s="55" t="s">
        <v>16</v>
      </c>
      <c r="B171" s="14" t="s">
        <v>215</v>
      </c>
      <c r="C171" s="93">
        <v>0</v>
      </c>
      <c r="D171" s="22">
        <v>1</v>
      </c>
      <c r="E171" s="22">
        <f t="shared" si="14"/>
        <v>1</v>
      </c>
      <c r="F171" s="156" t="s">
        <v>343</v>
      </c>
      <c r="G171" s="156"/>
      <c r="H171" s="17"/>
      <c r="I171" s="22" t="s">
        <v>427</v>
      </c>
      <c r="J171" s="73">
        <v>4961</v>
      </c>
      <c r="K171" s="17">
        <v>1</v>
      </c>
      <c r="L171" s="17">
        <f t="shared" si="15"/>
        <v>0</v>
      </c>
      <c r="M171" s="23" t="s">
        <v>343</v>
      </c>
      <c r="N171" s="17"/>
      <c r="O171" s="95" t="s">
        <v>359</v>
      </c>
      <c r="P171" s="24" t="s">
        <v>110</v>
      </c>
    </row>
    <row r="172" spans="1:16" x14ac:dyDescent="0.25">
      <c r="A172" s="55" t="s">
        <v>17</v>
      </c>
      <c r="B172" s="14" t="s">
        <v>216</v>
      </c>
      <c r="C172" s="93">
        <v>0</v>
      </c>
      <c r="D172" s="22">
        <v>0.5</v>
      </c>
      <c r="E172" s="22">
        <f t="shared" si="14"/>
        <v>0.5</v>
      </c>
      <c r="F172" s="156" t="s">
        <v>343</v>
      </c>
      <c r="G172" s="156"/>
      <c r="H172" s="17"/>
      <c r="I172" s="22" t="s">
        <v>428</v>
      </c>
      <c r="J172" s="73">
        <v>4962</v>
      </c>
      <c r="K172" s="17">
        <v>0.5</v>
      </c>
      <c r="L172" s="17">
        <f t="shared" si="15"/>
        <v>0</v>
      </c>
      <c r="M172" s="23" t="s">
        <v>343</v>
      </c>
      <c r="N172" s="17"/>
      <c r="O172" s="95" t="s">
        <v>359</v>
      </c>
      <c r="P172" s="24" t="s">
        <v>110</v>
      </c>
    </row>
    <row r="173" spans="1:16" x14ac:dyDescent="0.25">
      <c r="A173" s="55" t="s">
        <v>19</v>
      </c>
      <c r="B173" s="14" t="s">
        <v>217</v>
      </c>
      <c r="C173" s="93">
        <v>0</v>
      </c>
      <c r="D173" s="22">
        <v>1.7</v>
      </c>
      <c r="E173" s="22">
        <f t="shared" si="14"/>
        <v>1.7</v>
      </c>
      <c r="F173" s="156" t="s">
        <v>343</v>
      </c>
      <c r="G173" s="156"/>
      <c r="H173" s="17"/>
      <c r="I173" s="22" t="s">
        <v>429</v>
      </c>
      <c r="J173" s="73">
        <v>1024</v>
      </c>
      <c r="K173" s="17">
        <v>1.7</v>
      </c>
      <c r="L173" s="17">
        <f t="shared" si="15"/>
        <v>0</v>
      </c>
      <c r="M173" s="23" t="s">
        <v>343</v>
      </c>
      <c r="N173" s="17"/>
      <c r="O173" s="95" t="s">
        <v>359</v>
      </c>
      <c r="P173" s="24" t="s">
        <v>116</v>
      </c>
    </row>
    <row r="174" spans="1:16" ht="16.5" customHeight="1" x14ac:dyDescent="0.25">
      <c r="A174" s="55" t="s">
        <v>20</v>
      </c>
      <c r="B174" s="14" t="s">
        <v>218</v>
      </c>
      <c r="C174" s="93">
        <v>0</v>
      </c>
      <c r="D174" s="22">
        <v>0.56999999999999995</v>
      </c>
      <c r="E174" s="22">
        <f t="shared" si="14"/>
        <v>0.56999999999999995</v>
      </c>
      <c r="F174" s="156" t="s">
        <v>343</v>
      </c>
      <c r="G174" s="156"/>
      <c r="H174" s="35">
        <v>38480030118</v>
      </c>
      <c r="I174" s="35">
        <v>38480030118</v>
      </c>
      <c r="J174" s="73">
        <v>7883</v>
      </c>
      <c r="K174" s="17">
        <v>0.56999999999999995</v>
      </c>
      <c r="L174" s="17">
        <f t="shared" si="15"/>
        <v>0</v>
      </c>
      <c r="M174" s="23" t="s">
        <v>343</v>
      </c>
      <c r="N174" s="35">
        <v>38480030118</v>
      </c>
      <c r="O174" s="95" t="s">
        <v>359</v>
      </c>
      <c r="P174" s="24" t="s">
        <v>116</v>
      </c>
    </row>
    <row r="175" spans="1:16" x14ac:dyDescent="0.25">
      <c r="A175" s="55" t="s">
        <v>21</v>
      </c>
      <c r="B175" s="14" t="s">
        <v>219</v>
      </c>
      <c r="C175" s="93">
        <v>0</v>
      </c>
      <c r="D175" s="22">
        <v>1.29</v>
      </c>
      <c r="E175" s="22">
        <f t="shared" si="14"/>
        <v>1.29</v>
      </c>
      <c r="F175" s="156" t="s">
        <v>343</v>
      </c>
      <c r="G175" s="156"/>
      <c r="H175" s="17"/>
      <c r="I175" s="22" t="s">
        <v>450</v>
      </c>
      <c r="J175" s="73">
        <v>7920</v>
      </c>
      <c r="K175" s="17">
        <v>1.29</v>
      </c>
      <c r="L175" s="17">
        <f t="shared" si="15"/>
        <v>0</v>
      </c>
      <c r="M175" s="23" t="s">
        <v>343</v>
      </c>
      <c r="N175" s="17"/>
      <c r="O175" s="95" t="s">
        <v>359</v>
      </c>
      <c r="P175" s="24" t="s">
        <v>116</v>
      </c>
    </row>
    <row r="176" spans="1:16" x14ac:dyDescent="0.25">
      <c r="A176" s="55" t="s">
        <v>22</v>
      </c>
      <c r="B176" s="14" t="s">
        <v>220</v>
      </c>
      <c r="C176" s="93">
        <v>0</v>
      </c>
      <c r="D176" s="22">
        <v>0.64500000000000002</v>
      </c>
      <c r="E176" s="22">
        <f t="shared" si="14"/>
        <v>0.64500000000000002</v>
      </c>
      <c r="F176" s="156" t="s">
        <v>343</v>
      </c>
      <c r="G176" s="156"/>
      <c r="H176" s="17"/>
      <c r="I176" s="22" t="s">
        <v>401</v>
      </c>
      <c r="J176" s="73">
        <v>8138</v>
      </c>
      <c r="K176" s="17">
        <v>0.64500000000000002</v>
      </c>
      <c r="L176" s="17">
        <f t="shared" si="15"/>
        <v>0</v>
      </c>
      <c r="M176" s="23" t="s">
        <v>343</v>
      </c>
      <c r="N176" s="17"/>
      <c r="O176" s="95" t="s">
        <v>359</v>
      </c>
      <c r="P176" s="24" t="s">
        <v>125</v>
      </c>
    </row>
    <row r="177" spans="1:16" x14ac:dyDescent="0.25">
      <c r="A177" s="55" t="s">
        <v>23</v>
      </c>
      <c r="B177" s="14" t="s">
        <v>221</v>
      </c>
      <c r="C177" s="93">
        <v>0</v>
      </c>
      <c r="D177" s="22">
        <v>2.1549999999999998</v>
      </c>
      <c r="E177" s="22">
        <f t="shared" si="14"/>
        <v>2.1549999999999998</v>
      </c>
      <c r="F177" s="156" t="s">
        <v>343</v>
      </c>
      <c r="G177" s="156"/>
      <c r="H177" s="35">
        <v>38500020542</v>
      </c>
      <c r="I177" s="35">
        <v>38500020542</v>
      </c>
      <c r="J177" s="73">
        <v>8142</v>
      </c>
      <c r="K177" s="17">
        <v>2.1549999999999998</v>
      </c>
      <c r="L177" s="17">
        <f t="shared" si="15"/>
        <v>0</v>
      </c>
      <c r="M177" s="23" t="s">
        <v>343</v>
      </c>
      <c r="N177" s="35">
        <v>38500020542</v>
      </c>
      <c r="O177" s="95" t="s">
        <v>359</v>
      </c>
      <c r="P177" s="24" t="s">
        <v>125</v>
      </c>
    </row>
    <row r="178" spans="1:16" x14ac:dyDescent="0.25">
      <c r="A178" s="55" t="s">
        <v>24</v>
      </c>
      <c r="B178" s="14" t="s">
        <v>222</v>
      </c>
      <c r="C178" s="93">
        <v>0</v>
      </c>
      <c r="D178" s="22">
        <v>1.3280000000000001</v>
      </c>
      <c r="E178" s="22">
        <f t="shared" si="14"/>
        <v>1.3280000000000001</v>
      </c>
      <c r="F178" s="156" t="s">
        <v>343</v>
      </c>
      <c r="G178" s="156"/>
      <c r="H178" s="35">
        <v>38500030275</v>
      </c>
      <c r="I178" s="35">
        <v>38500030275</v>
      </c>
      <c r="J178" s="73">
        <v>8144</v>
      </c>
      <c r="K178" s="17">
        <v>1.3280000000000001</v>
      </c>
      <c r="L178" s="17">
        <f t="shared" si="15"/>
        <v>0</v>
      </c>
      <c r="M178" s="23" t="s">
        <v>343</v>
      </c>
      <c r="N178" s="35">
        <v>38500030275</v>
      </c>
      <c r="O178" s="95" t="s">
        <v>359</v>
      </c>
      <c r="P178" s="24" t="s">
        <v>125</v>
      </c>
    </row>
    <row r="179" spans="1:16" x14ac:dyDescent="0.25">
      <c r="A179" s="55" t="s">
        <v>25</v>
      </c>
      <c r="B179" s="14" t="s">
        <v>223</v>
      </c>
      <c r="C179" s="93">
        <v>0</v>
      </c>
      <c r="D179" s="22">
        <v>3.5270000000000001</v>
      </c>
      <c r="E179" s="22">
        <f t="shared" si="14"/>
        <v>3.5270000000000001</v>
      </c>
      <c r="F179" s="156" t="s">
        <v>343</v>
      </c>
      <c r="G179" s="156"/>
      <c r="H179" s="35">
        <v>38500060128</v>
      </c>
      <c r="I179" s="35">
        <v>38500060128</v>
      </c>
      <c r="J179" s="73">
        <v>8146</v>
      </c>
      <c r="K179" s="17">
        <v>3.5270000000000001</v>
      </c>
      <c r="L179" s="17">
        <f t="shared" si="15"/>
        <v>0</v>
      </c>
      <c r="M179" s="23" t="s">
        <v>343</v>
      </c>
      <c r="N179" s="35">
        <v>38500060128</v>
      </c>
      <c r="O179" s="95" t="s">
        <v>359</v>
      </c>
      <c r="P179" s="24" t="s">
        <v>125</v>
      </c>
    </row>
    <row r="180" spans="1:16" x14ac:dyDescent="0.25">
      <c r="A180" s="55" t="s">
        <v>26</v>
      </c>
      <c r="B180" s="14" t="s">
        <v>224</v>
      </c>
      <c r="C180" s="93">
        <v>0</v>
      </c>
      <c r="D180" s="22">
        <v>2.7549999999999999</v>
      </c>
      <c r="E180" s="22">
        <f t="shared" si="14"/>
        <v>2.7549999999999999</v>
      </c>
      <c r="F180" s="156" t="s">
        <v>343</v>
      </c>
      <c r="G180" s="156"/>
      <c r="H180" s="23" t="s">
        <v>463</v>
      </c>
      <c r="I180" s="35">
        <v>38500040190</v>
      </c>
      <c r="J180" s="73">
        <v>8147</v>
      </c>
      <c r="K180" s="17">
        <v>2.7549999999999999</v>
      </c>
      <c r="L180" s="17">
        <f t="shared" si="15"/>
        <v>0</v>
      </c>
      <c r="M180" s="23" t="s">
        <v>343</v>
      </c>
      <c r="N180" s="23" t="s">
        <v>463</v>
      </c>
      <c r="O180" s="95" t="s">
        <v>359</v>
      </c>
      <c r="P180" s="24" t="s">
        <v>125</v>
      </c>
    </row>
    <row r="181" spans="1:16" x14ac:dyDescent="0.25">
      <c r="A181" s="55" t="s">
        <v>28</v>
      </c>
      <c r="B181" s="14" t="s">
        <v>225</v>
      </c>
      <c r="C181" s="93">
        <v>0</v>
      </c>
      <c r="D181" s="22">
        <v>2.169</v>
      </c>
      <c r="E181" s="22">
        <f t="shared" si="14"/>
        <v>2.169</v>
      </c>
      <c r="F181" s="156" t="s">
        <v>343</v>
      </c>
      <c r="G181" s="156"/>
      <c r="H181" s="35">
        <v>38500030274</v>
      </c>
      <c r="I181" s="35">
        <v>38500030274</v>
      </c>
      <c r="J181" s="73">
        <v>8148</v>
      </c>
      <c r="K181" s="17">
        <v>2.169</v>
      </c>
      <c r="L181" s="17">
        <f t="shared" si="15"/>
        <v>0</v>
      </c>
      <c r="M181" s="23" t="s">
        <v>343</v>
      </c>
      <c r="N181" s="35">
        <v>38500030274</v>
      </c>
      <c r="O181" s="95" t="s">
        <v>359</v>
      </c>
      <c r="P181" s="24" t="s">
        <v>125</v>
      </c>
    </row>
    <row r="182" spans="1:16" x14ac:dyDescent="0.25">
      <c r="A182" s="55" t="s">
        <v>30</v>
      </c>
      <c r="B182" s="14" t="s">
        <v>226</v>
      </c>
      <c r="C182" s="93">
        <v>0</v>
      </c>
      <c r="D182" s="22">
        <v>1.8049999999999999</v>
      </c>
      <c r="E182" s="22">
        <f t="shared" si="14"/>
        <v>1.8049999999999999</v>
      </c>
      <c r="F182" s="156" t="s">
        <v>343</v>
      </c>
      <c r="G182" s="156"/>
      <c r="H182" s="35">
        <v>38500040161</v>
      </c>
      <c r="I182" s="35">
        <v>38500040161</v>
      </c>
      <c r="J182" s="73">
        <v>8149</v>
      </c>
      <c r="K182" s="17">
        <v>1.8049999999999999</v>
      </c>
      <c r="L182" s="17">
        <f t="shared" si="15"/>
        <v>0</v>
      </c>
      <c r="M182" s="23" t="s">
        <v>343</v>
      </c>
      <c r="N182" s="35">
        <v>38500040161</v>
      </c>
      <c r="O182" s="95" t="s">
        <v>359</v>
      </c>
      <c r="P182" s="24" t="s">
        <v>125</v>
      </c>
    </row>
    <row r="183" spans="1:16" x14ac:dyDescent="0.25">
      <c r="A183" s="55" t="s">
        <v>31</v>
      </c>
      <c r="B183" s="14" t="s">
        <v>227</v>
      </c>
      <c r="C183" s="93">
        <v>0</v>
      </c>
      <c r="D183" s="22">
        <v>2.085</v>
      </c>
      <c r="E183" s="22">
        <f t="shared" si="14"/>
        <v>2.085</v>
      </c>
      <c r="F183" s="156" t="s">
        <v>343</v>
      </c>
      <c r="G183" s="156"/>
      <c r="H183" s="35">
        <v>38500050197</v>
      </c>
      <c r="I183" s="35">
        <v>38500050197</v>
      </c>
      <c r="J183" s="73">
        <v>8160</v>
      </c>
      <c r="K183" s="17">
        <v>2.085</v>
      </c>
      <c r="L183" s="17">
        <f t="shared" si="15"/>
        <v>0</v>
      </c>
      <c r="M183" s="23" t="s">
        <v>343</v>
      </c>
      <c r="N183" s="35">
        <v>38500050197</v>
      </c>
      <c r="O183" s="95" t="s">
        <v>359</v>
      </c>
      <c r="P183" s="24" t="s">
        <v>125</v>
      </c>
    </row>
    <row r="184" spans="1:16" ht="26.25" x14ac:dyDescent="0.25">
      <c r="A184" s="55" t="s">
        <v>33</v>
      </c>
      <c r="B184" s="14" t="s">
        <v>366</v>
      </c>
      <c r="C184" s="93">
        <v>0</v>
      </c>
      <c r="D184" s="22">
        <v>1.8</v>
      </c>
      <c r="E184" s="22">
        <f t="shared" si="14"/>
        <v>1.8</v>
      </c>
      <c r="F184" s="156" t="s">
        <v>343</v>
      </c>
      <c r="G184" s="156"/>
      <c r="H184" s="35">
        <v>38520030134</v>
      </c>
      <c r="I184" s="35">
        <v>38520030134</v>
      </c>
      <c r="J184" s="73">
        <v>6373</v>
      </c>
      <c r="K184" s="17">
        <v>1.8</v>
      </c>
      <c r="L184" s="17">
        <f t="shared" si="15"/>
        <v>0</v>
      </c>
      <c r="M184" s="23" t="s">
        <v>343</v>
      </c>
      <c r="N184" s="35">
        <v>38520030134</v>
      </c>
      <c r="O184" s="95" t="s">
        <v>359</v>
      </c>
      <c r="P184" s="24" t="s">
        <v>140</v>
      </c>
    </row>
    <row r="185" spans="1:16" x14ac:dyDescent="0.25">
      <c r="A185" s="55" t="s">
        <v>34</v>
      </c>
      <c r="B185" s="14" t="s">
        <v>228</v>
      </c>
      <c r="C185" s="93">
        <v>0</v>
      </c>
      <c r="D185" s="22">
        <v>1.33</v>
      </c>
      <c r="E185" s="22">
        <f t="shared" si="14"/>
        <v>1.33</v>
      </c>
      <c r="F185" s="156" t="s">
        <v>343</v>
      </c>
      <c r="G185" s="156"/>
      <c r="H185" s="35">
        <v>38520030107</v>
      </c>
      <c r="I185" s="35">
        <v>38520030107</v>
      </c>
      <c r="J185" s="73">
        <v>6374</v>
      </c>
      <c r="K185" s="17">
        <v>1.33</v>
      </c>
      <c r="L185" s="17">
        <f t="shared" si="15"/>
        <v>0</v>
      </c>
      <c r="M185" s="23" t="s">
        <v>343</v>
      </c>
      <c r="N185" s="35">
        <v>38520030107</v>
      </c>
      <c r="O185" s="95" t="s">
        <v>359</v>
      </c>
      <c r="P185" s="24" t="s">
        <v>140</v>
      </c>
    </row>
    <row r="186" spans="1:16" x14ac:dyDescent="0.25">
      <c r="A186" s="55" t="s">
        <v>35</v>
      </c>
      <c r="B186" s="14" t="s">
        <v>229</v>
      </c>
      <c r="C186" s="93">
        <v>0</v>
      </c>
      <c r="D186" s="22">
        <v>2.8</v>
      </c>
      <c r="E186" s="22">
        <f t="shared" si="14"/>
        <v>2.8</v>
      </c>
      <c r="F186" s="156" t="s">
        <v>343</v>
      </c>
      <c r="G186" s="156"/>
      <c r="H186" s="35">
        <v>39820010041</v>
      </c>
      <c r="I186" s="35">
        <v>39820010041</v>
      </c>
      <c r="J186" s="73">
        <v>6376</v>
      </c>
      <c r="K186" s="17">
        <v>2.8</v>
      </c>
      <c r="L186" s="17">
        <f t="shared" si="15"/>
        <v>0</v>
      </c>
      <c r="M186" s="23" t="s">
        <v>343</v>
      </c>
      <c r="N186" s="35">
        <v>39820010041</v>
      </c>
      <c r="O186" s="95" t="s">
        <v>359</v>
      </c>
      <c r="P186" s="24" t="s">
        <v>140</v>
      </c>
    </row>
    <row r="187" spans="1:16" x14ac:dyDescent="0.25">
      <c r="A187" s="55" t="s">
        <v>36</v>
      </c>
      <c r="B187" s="14" t="s">
        <v>230</v>
      </c>
      <c r="C187" s="93">
        <v>0</v>
      </c>
      <c r="D187" s="22">
        <v>1</v>
      </c>
      <c r="E187" s="22">
        <f t="shared" si="14"/>
        <v>1</v>
      </c>
      <c r="F187" s="156" t="s">
        <v>343</v>
      </c>
      <c r="G187" s="156"/>
      <c r="H187" s="35">
        <v>38520050160</v>
      </c>
      <c r="I187" s="35">
        <v>38520050160</v>
      </c>
      <c r="J187" s="73">
        <v>6379</v>
      </c>
      <c r="K187" s="17">
        <v>1</v>
      </c>
      <c r="L187" s="17">
        <f t="shared" si="15"/>
        <v>0</v>
      </c>
      <c r="M187" s="23" t="s">
        <v>343</v>
      </c>
      <c r="N187" s="35">
        <v>38520050160</v>
      </c>
      <c r="O187" s="95" t="s">
        <v>359</v>
      </c>
      <c r="P187" s="24" t="s">
        <v>140</v>
      </c>
    </row>
    <row r="188" spans="1:16" ht="26.25" x14ac:dyDescent="0.25">
      <c r="A188" s="55" t="s">
        <v>38</v>
      </c>
      <c r="B188" s="14" t="s">
        <v>231</v>
      </c>
      <c r="C188" s="93">
        <v>0</v>
      </c>
      <c r="D188" s="22">
        <v>1.8</v>
      </c>
      <c r="E188" s="22">
        <f t="shared" si="14"/>
        <v>1.8</v>
      </c>
      <c r="F188" s="156" t="s">
        <v>343</v>
      </c>
      <c r="G188" s="156"/>
      <c r="H188" s="35">
        <v>38520050136</v>
      </c>
      <c r="I188" s="35">
        <v>38520050136</v>
      </c>
      <c r="J188" s="73">
        <v>6380</v>
      </c>
      <c r="K188" s="17">
        <v>1.8</v>
      </c>
      <c r="L188" s="17">
        <f t="shared" si="15"/>
        <v>0</v>
      </c>
      <c r="M188" s="23" t="s">
        <v>343</v>
      </c>
      <c r="N188" s="35">
        <v>38520050136</v>
      </c>
      <c r="O188" s="95" t="s">
        <v>359</v>
      </c>
      <c r="P188" s="24" t="s">
        <v>140</v>
      </c>
    </row>
    <row r="189" spans="1:16" x14ac:dyDescent="0.25">
      <c r="A189" s="55" t="s">
        <v>132</v>
      </c>
      <c r="B189" s="14" t="s">
        <v>232</v>
      </c>
      <c r="C189" s="93">
        <v>0</v>
      </c>
      <c r="D189" s="22">
        <v>0.77</v>
      </c>
      <c r="E189" s="22">
        <f t="shared" si="14"/>
        <v>0.77</v>
      </c>
      <c r="F189" s="156" t="s">
        <v>343</v>
      </c>
      <c r="G189" s="156"/>
      <c r="H189" s="17"/>
      <c r="I189" s="22" t="s">
        <v>412</v>
      </c>
      <c r="J189" s="73">
        <v>1036</v>
      </c>
      <c r="K189" s="17">
        <v>0.77</v>
      </c>
      <c r="L189" s="17">
        <f t="shared" si="15"/>
        <v>0</v>
      </c>
      <c r="M189" s="23" t="s">
        <v>343</v>
      </c>
      <c r="N189" s="17"/>
      <c r="O189" s="95" t="s">
        <v>359</v>
      </c>
      <c r="P189" s="24" t="s">
        <v>140</v>
      </c>
    </row>
    <row r="190" spans="1:16" x14ac:dyDescent="0.25">
      <c r="A190" s="55" t="s">
        <v>40</v>
      </c>
      <c r="B190" s="14" t="s">
        <v>233</v>
      </c>
      <c r="C190" s="93">
        <v>0</v>
      </c>
      <c r="D190" s="22">
        <v>1.01</v>
      </c>
      <c r="E190" s="22">
        <f t="shared" si="14"/>
        <v>1.01</v>
      </c>
      <c r="F190" s="156" t="s">
        <v>343</v>
      </c>
      <c r="G190" s="156"/>
      <c r="H190" s="17"/>
      <c r="I190" s="22" t="s">
        <v>394</v>
      </c>
      <c r="J190" s="73">
        <v>1040</v>
      </c>
      <c r="K190" s="17">
        <v>1.01</v>
      </c>
      <c r="L190" s="17">
        <f t="shared" si="15"/>
        <v>0</v>
      </c>
      <c r="M190" s="23" t="s">
        <v>343</v>
      </c>
      <c r="N190" s="17"/>
      <c r="O190" s="95" t="s">
        <v>359</v>
      </c>
      <c r="P190" s="24" t="s">
        <v>140</v>
      </c>
    </row>
    <row r="191" spans="1:16" x14ac:dyDescent="0.25">
      <c r="A191" s="55" t="s">
        <v>41</v>
      </c>
      <c r="B191" s="14" t="s">
        <v>234</v>
      </c>
      <c r="C191" s="93">
        <v>0</v>
      </c>
      <c r="D191" s="22">
        <v>0.61</v>
      </c>
      <c r="E191" s="22">
        <f t="shared" si="14"/>
        <v>0.61</v>
      </c>
      <c r="F191" s="156" t="s">
        <v>343</v>
      </c>
      <c r="G191" s="156"/>
      <c r="H191" s="17"/>
      <c r="I191" s="22" t="s">
        <v>452</v>
      </c>
      <c r="J191" s="73">
        <v>1037</v>
      </c>
      <c r="K191" s="17">
        <v>0.61</v>
      </c>
      <c r="L191" s="17">
        <f t="shared" si="15"/>
        <v>0</v>
      </c>
      <c r="M191" s="23" t="s">
        <v>343</v>
      </c>
      <c r="N191" s="17"/>
      <c r="O191" s="95" t="s">
        <v>359</v>
      </c>
      <c r="P191" s="24" t="s">
        <v>140</v>
      </c>
    </row>
    <row r="192" spans="1:16" x14ac:dyDescent="0.25">
      <c r="A192" s="55" t="s">
        <v>42</v>
      </c>
      <c r="B192" s="14" t="s">
        <v>235</v>
      </c>
      <c r="C192" s="93">
        <v>0</v>
      </c>
      <c r="D192" s="22">
        <v>0.63</v>
      </c>
      <c r="E192" s="22">
        <f t="shared" si="14"/>
        <v>0.63</v>
      </c>
      <c r="F192" s="156" t="s">
        <v>343</v>
      </c>
      <c r="G192" s="156"/>
      <c r="H192" s="17"/>
      <c r="I192" s="22" t="s">
        <v>395</v>
      </c>
      <c r="J192" s="73">
        <v>1038</v>
      </c>
      <c r="K192" s="17">
        <v>0.63</v>
      </c>
      <c r="L192" s="17">
        <f t="shared" si="15"/>
        <v>0</v>
      </c>
      <c r="M192" s="23" t="s">
        <v>343</v>
      </c>
      <c r="N192" s="17"/>
      <c r="O192" s="95" t="s">
        <v>359</v>
      </c>
      <c r="P192" s="24" t="s">
        <v>140</v>
      </c>
    </row>
    <row r="193" spans="1:16" x14ac:dyDescent="0.25">
      <c r="A193" s="55" t="s">
        <v>43</v>
      </c>
      <c r="B193" s="14" t="s">
        <v>236</v>
      </c>
      <c r="C193" s="93">
        <v>0</v>
      </c>
      <c r="D193" s="22">
        <v>2.57</v>
      </c>
      <c r="E193" s="22">
        <f t="shared" si="14"/>
        <v>2.57</v>
      </c>
      <c r="F193" s="156" t="s">
        <v>343</v>
      </c>
      <c r="G193" s="156"/>
      <c r="H193" s="35">
        <v>38560020243</v>
      </c>
      <c r="I193" s="35">
        <v>38560020243</v>
      </c>
      <c r="J193" s="73">
        <v>8355</v>
      </c>
      <c r="K193" s="17">
        <v>2.57</v>
      </c>
      <c r="L193" s="17">
        <f t="shared" si="15"/>
        <v>0</v>
      </c>
      <c r="M193" s="23" t="s">
        <v>343</v>
      </c>
      <c r="N193" s="35">
        <v>38560020243</v>
      </c>
      <c r="O193" s="95" t="s">
        <v>359</v>
      </c>
      <c r="P193" s="24" t="s">
        <v>146</v>
      </c>
    </row>
    <row r="194" spans="1:16" x14ac:dyDescent="0.25">
      <c r="A194" s="55" t="s">
        <v>44</v>
      </c>
      <c r="B194" s="14" t="s">
        <v>237</v>
      </c>
      <c r="C194" s="93">
        <v>0</v>
      </c>
      <c r="D194" s="22">
        <v>2.41</v>
      </c>
      <c r="E194" s="22">
        <f t="shared" si="14"/>
        <v>2.41</v>
      </c>
      <c r="F194" s="156" t="s">
        <v>343</v>
      </c>
      <c r="G194" s="156"/>
      <c r="H194" s="35">
        <v>38560020239</v>
      </c>
      <c r="I194" s="35">
        <v>38560020239</v>
      </c>
      <c r="J194" s="73">
        <v>8360</v>
      </c>
      <c r="K194" s="17">
        <v>2.41</v>
      </c>
      <c r="L194" s="17">
        <f t="shared" si="15"/>
        <v>0</v>
      </c>
      <c r="M194" s="23" t="s">
        <v>343</v>
      </c>
      <c r="N194" s="35">
        <v>38560020239</v>
      </c>
      <c r="O194" s="95" t="s">
        <v>359</v>
      </c>
      <c r="P194" s="24" t="s">
        <v>146</v>
      </c>
    </row>
    <row r="195" spans="1:16" ht="26.25" x14ac:dyDescent="0.25">
      <c r="A195" s="55" t="s">
        <v>46</v>
      </c>
      <c r="B195" s="14" t="s">
        <v>381</v>
      </c>
      <c r="C195" s="93">
        <v>0</v>
      </c>
      <c r="D195" s="22">
        <v>1.1160000000000001</v>
      </c>
      <c r="E195" s="22">
        <f t="shared" si="14"/>
        <v>1.1160000000000001</v>
      </c>
      <c r="F195" s="156" t="s">
        <v>343</v>
      </c>
      <c r="G195" s="156"/>
      <c r="H195" s="35">
        <v>38580030187</v>
      </c>
      <c r="I195" s="35">
        <v>38580030187</v>
      </c>
      <c r="J195" s="73">
        <v>5253</v>
      </c>
      <c r="K195" s="17">
        <v>1.1160000000000001</v>
      </c>
      <c r="L195" s="17">
        <f t="shared" si="15"/>
        <v>0</v>
      </c>
      <c r="M195" s="23" t="s">
        <v>343</v>
      </c>
      <c r="N195" s="35">
        <v>38580030187</v>
      </c>
      <c r="O195" s="95" t="s">
        <v>359</v>
      </c>
      <c r="P195" s="24" t="s">
        <v>149</v>
      </c>
    </row>
    <row r="196" spans="1:16" x14ac:dyDescent="0.25">
      <c r="A196" s="55" t="s">
        <v>47</v>
      </c>
      <c r="B196" s="14" t="s">
        <v>238</v>
      </c>
      <c r="C196" s="93">
        <v>0</v>
      </c>
      <c r="D196" s="22">
        <v>1.68</v>
      </c>
      <c r="E196" s="22">
        <f t="shared" si="14"/>
        <v>1.68</v>
      </c>
      <c r="F196" s="156" t="s">
        <v>343</v>
      </c>
      <c r="G196" s="156"/>
      <c r="H196" s="35">
        <v>38580030136</v>
      </c>
      <c r="I196" s="35">
        <v>38580030136</v>
      </c>
      <c r="J196" s="73">
        <v>5254</v>
      </c>
      <c r="K196" s="17">
        <v>1.68</v>
      </c>
      <c r="L196" s="17">
        <f t="shared" si="15"/>
        <v>0</v>
      </c>
      <c r="M196" s="23" t="s">
        <v>343</v>
      </c>
      <c r="N196" s="35">
        <v>38580030136</v>
      </c>
      <c r="O196" s="95" t="s">
        <v>359</v>
      </c>
      <c r="P196" s="24" t="s">
        <v>149</v>
      </c>
    </row>
    <row r="197" spans="1:16" x14ac:dyDescent="0.25">
      <c r="A197" s="55" t="s">
        <v>48</v>
      </c>
      <c r="B197" s="14" t="s">
        <v>239</v>
      </c>
      <c r="C197" s="93">
        <v>0</v>
      </c>
      <c r="D197" s="22">
        <v>0.81499999999999995</v>
      </c>
      <c r="E197" s="22">
        <f t="shared" si="14"/>
        <v>0.81499999999999995</v>
      </c>
      <c r="F197" s="156" t="s">
        <v>340</v>
      </c>
      <c r="G197" s="156"/>
      <c r="H197" s="35">
        <v>38580060684</v>
      </c>
      <c r="I197" s="35">
        <v>38580060684</v>
      </c>
      <c r="J197" s="73">
        <v>5255</v>
      </c>
      <c r="K197" s="17">
        <v>0.81499999999999995</v>
      </c>
      <c r="L197" s="17">
        <f t="shared" si="15"/>
        <v>0</v>
      </c>
      <c r="M197" s="23" t="s">
        <v>340</v>
      </c>
      <c r="N197" s="35">
        <v>38580060684</v>
      </c>
      <c r="O197" s="95" t="s">
        <v>359</v>
      </c>
      <c r="P197" s="24" t="s">
        <v>149</v>
      </c>
    </row>
    <row r="198" spans="1:16" ht="26.25" x14ac:dyDescent="0.25">
      <c r="A198" s="55" t="s">
        <v>49</v>
      </c>
      <c r="B198" s="14" t="s">
        <v>240</v>
      </c>
      <c r="C198" s="93">
        <v>0</v>
      </c>
      <c r="D198" s="22">
        <v>2.99</v>
      </c>
      <c r="E198" s="22">
        <f t="shared" si="14"/>
        <v>2.99</v>
      </c>
      <c r="F198" s="156" t="s">
        <v>343</v>
      </c>
      <c r="G198" s="156"/>
      <c r="H198" s="23" t="s">
        <v>409</v>
      </c>
      <c r="I198" s="94">
        <v>38580060691</v>
      </c>
      <c r="J198" s="73">
        <v>5257</v>
      </c>
      <c r="K198" s="17">
        <v>2.99</v>
      </c>
      <c r="L198" s="17">
        <f t="shared" si="15"/>
        <v>0</v>
      </c>
      <c r="M198" s="23" t="s">
        <v>343</v>
      </c>
      <c r="N198" s="23" t="s">
        <v>409</v>
      </c>
      <c r="O198" s="95" t="s">
        <v>359</v>
      </c>
      <c r="P198" s="24" t="s">
        <v>149</v>
      </c>
    </row>
    <row r="199" spans="1:16" x14ac:dyDescent="0.25">
      <c r="A199" s="55" t="s">
        <v>50</v>
      </c>
      <c r="B199" s="14" t="s">
        <v>241</v>
      </c>
      <c r="C199" s="93">
        <v>0</v>
      </c>
      <c r="D199" s="22">
        <v>0.33800000000000002</v>
      </c>
      <c r="E199" s="22">
        <f t="shared" ref="E199:E229" si="16">D199-C199</f>
        <v>0.33800000000000002</v>
      </c>
      <c r="F199" s="156" t="s">
        <v>343</v>
      </c>
      <c r="G199" s="156"/>
      <c r="H199" s="35">
        <v>38580070161</v>
      </c>
      <c r="I199" s="35">
        <v>38580070161</v>
      </c>
      <c r="J199" s="73">
        <v>5258</v>
      </c>
      <c r="K199" s="17">
        <v>0.33800000000000002</v>
      </c>
      <c r="L199" s="17">
        <f t="shared" si="15"/>
        <v>0</v>
      </c>
      <c r="M199" s="23" t="s">
        <v>343</v>
      </c>
      <c r="N199" s="35">
        <v>38580070161</v>
      </c>
      <c r="O199" s="95" t="s">
        <v>359</v>
      </c>
      <c r="P199" s="24" t="s">
        <v>149</v>
      </c>
    </row>
    <row r="200" spans="1:16" x14ac:dyDescent="0.25">
      <c r="A200" s="55" t="s">
        <v>52</v>
      </c>
      <c r="B200" s="14" t="s">
        <v>242</v>
      </c>
      <c r="C200" s="93">
        <v>0</v>
      </c>
      <c r="D200" s="22">
        <v>1.2</v>
      </c>
      <c r="E200" s="22">
        <f t="shared" si="16"/>
        <v>1.2</v>
      </c>
      <c r="F200" s="156" t="s">
        <v>343</v>
      </c>
      <c r="G200" s="156"/>
      <c r="H200" s="35">
        <v>38580070162</v>
      </c>
      <c r="I200" s="22"/>
      <c r="J200" s="73">
        <v>5259</v>
      </c>
      <c r="K200" s="17">
        <v>1.2</v>
      </c>
      <c r="L200" s="17">
        <f t="shared" si="15"/>
        <v>0</v>
      </c>
      <c r="M200" s="23" t="s">
        <v>343</v>
      </c>
      <c r="N200" s="35">
        <v>38580070162</v>
      </c>
      <c r="O200" s="95" t="s">
        <v>359</v>
      </c>
      <c r="P200" s="24" t="s">
        <v>149</v>
      </c>
    </row>
    <row r="201" spans="1:16" x14ac:dyDescent="0.25">
      <c r="A201" s="55" t="s">
        <v>54</v>
      </c>
      <c r="B201" s="14" t="s">
        <v>243</v>
      </c>
      <c r="C201" s="93">
        <v>0</v>
      </c>
      <c r="D201" s="22">
        <v>0.80300000000000005</v>
      </c>
      <c r="E201" s="22">
        <f t="shared" si="16"/>
        <v>0.80300000000000005</v>
      </c>
      <c r="F201" s="156" t="s">
        <v>340</v>
      </c>
      <c r="G201" s="156"/>
      <c r="H201" s="35">
        <v>38580060685</v>
      </c>
      <c r="I201" s="35">
        <v>38580060685</v>
      </c>
      <c r="J201" s="73">
        <v>5260</v>
      </c>
      <c r="K201" s="17">
        <v>0.80300000000000005</v>
      </c>
      <c r="L201" s="17">
        <f t="shared" si="15"/>
        <v>0</v>
      </c>
      <c r="M201" s="23" t="s">
        <v>340</v>
      </c>
      <c r="N201" s="35">
        <v>38580060685</v>
      </c>
      <c r="O201" s="95" t="s">
        <v>359</v>
      </c>
      <c r="P201" s="24" t="s">
        <v>149</v>
      </c>
    </row>
    <row r="202" spans="1:16" ht="26.25" x14ac:dyDescent="0.25">
      <c r="A202" s="55" t="s">
        <v>55</v>
      </c>
      <c r="B202" s="14" t="s">
        <v>244</v>
      </c>
      <c r="C202" s="93">
        <v>0</v>
      </c>
      <c r="D202" s="22">
        <v>2.2480000000000002</v>
      </c>
      <c r="E202" s="22">
        <f t="shared" si="16"/>
        <v>2.2480000000000002</v>
      </c>
      <c r="F202" s="156" t="s">
        <v>343</v>
      </c>
      <c r="G202" s="156"/>
      <c r="H202" s="116">
        <v>38660020213</v>
      </c>
      <c r="I202" s="116">
        <v>38660020213</v>
      </c>
      <c r="J202" s="117" t="s">
        <v>384</v>
      </c>
      <c r="K202" s="17">
        <v>2.2480000000000002</v>
      </c>
      <c r="L202" s="25">
        <v>0</v>
      </c>
      <c r="M202" s="23" t="s">
        <v>343</v>
      </c>
      <c r="N202" s="116">
        <v>38660020213</v>
      </c>
      <c r="O202" s="95" t="s">
        <v>359</v>
      </c>
      <c r="P202" s="24" t="s">
        <v>156</v>
      </c>
    </row>
    <row r="203" spans="1:16" x14ac:dyDescent="0.25">
      <c r="A203" s="55" t="s">
        <v>56</v>
      </c>
      <c r="B203" s="14" t="s">
        <v>245</v>
      </c>
      <c r="C203" s="93">
        <v>0</v>
      </c>
      <c r="D203" s="22">
        <v>0.72</v>
      </c>
      <c r="E203" s="22">
        <f t="shared" si="16"/>
        <v>0.72</v>
      </c>
      <c r="F203" s="156" t="s">
        <v>343</v>
      </c>
      <c r="G203" s="156"/>
      <c r="H203" s="35">
        <v>38660020122</v>
      </c>
      <c r="I203" s="35">
        <v>38660020122</v>
      </c>
      <c r="J203" s="117" t="s">
        <v>385</v>
      </c>
      <c r="K203" s="17">
        <v>0.72</v>
      </c>
      <c r="L203" s="17">
        <f t="shared" ref="L203:L225" si="17">D203-K203</f>
        <v>0</v>
      </c>
      <c r="M203" s="23" t="s">
        <v>343</v>
      </c>
      <c r="N203" s="35">
        <v>38660020122</v>
      </c>
      <c r="O203" s="95" t="s">
        <v>359</v>
      </c>
      <c r="P203" s="24" t="s">
        <v>156</v>
      </c>
    </row>
    <row r="204" spans="1:16" x14ac:dyDescent="0.25">
      <c r="A204" s="55" t="s">
        <v>57</v>
      </c>
      <c r="B204" s="14" t="s">
        <v>246</v>
      </c>
      <c r="C204" s="93">
        <v>0</v>
      </c>
      <c r="D204" s="22">
        <v>0.32</v>
      </c>
      <c r="E204" s="22">
        <f t="shared" si="16"/>
        <v>0.32</v>
      </c>
      <c r="F204" s="156" t="s">
        <v>343</v>
      </c>
      <c r="G204" s="156"/>
      <c r="H204" s="35">
        <v>38660020124</v>
      </c>
      <c r="I204" s="35">
        <v>38660020124</v>
      </c>
      <c r="J204" s="117" t="s">
        <v>386</v>
      </c>
      <c r="K204" s="17">
        <v>0.32</v>
      </c>
      <c r="L204" s="17">
        <f t="shared" si="17"/>
        <v>0</v>
      </c>
      <c r="M204" s="23" t="s">
        <v>343</v>
      </c>
      <c r="N204" s="35">
        <v>38660020124</v>
      </c>
      <c r="O204" s="95" t="s">
        <v>359</v>
      </c>
      <c r="P204" s="24" t="s">
        <v>156</v>
      </c>
    </row>
    <row r="205" spans="1:16" ht="26.25" x14ac:dyDescent="0.25">
      <c r="A205" s="55" t="s">
        <v>59</v>
      </c>
      <c r="B205" s="14" t="s">
        <v>247</v>
      </c>
      <c r="C205" s="93">
        <v>0</v>
      </c>
      <c r="D205" s="22">
        <v>0.21</v>
      </c>
      <c r="E205" s="22">
        <f t="shared" si="16"/>
        <v>0.21</v>
      </c>
      <c r="F205" s="156" t="s">
        <v>343</v>
      </c>
      <c r="G205" s="156"/>
      <c r="H205" s="17"/>
      <c r="I205" s="22" t="s">
        <v>437</v>
      </c>
      <c r="J205" s="73">
        <v>1093</v>
      </c>
      <c r="K205" s="17">
        <v>0.21</v>
      </c>
      <c r="L205" s="17">
        <f t="shared" si="17"/>
        <v>0</v>
      </c>
      <c r="M205" s="23" t="s">
        <v>343</v>
      </c>
      <c r="N205" s="17"/>
      <c r="O205" s="95" t="s">
        <v>359</v>
      </c>
      <c r="P205" s="24" t="s">
        <v>156</v>
      </c>
    </row>
    <row r="206" spans="1:16" ht="26.25" x14ac:dyDescent="0.25">
      <c r="A206" s="55" t="s">
        <v>60</v>
      </c>
      <c r="B206" s="14" t="s">
        <v>382</v>
      </c>
      <c r="C206" s="93">
        <v>0</v>
      </c>
      <c r="D206" s="22">
        <v>0.6</v>
      </c>
      <c r="E206" s="22">
        <f t="shared" si="16"/>
        <v>0.6</v>
      </c>
      <c r="F206" s="156" t="s">
        <v>343</v>
      </c>
      <c r="G206" s="156"/>
      <c r="H206" s="17"/>
      <c r="I206" s="22" t="s">
        <v>396</v>
      </c>
      <c r="J206" s="73">
        <v>1092</v>
      </c>
      <c r="K206" s="17">
        <v>0.6</v>
      </c>
      <c r="L206" s="17">
        <f t="shared" si="17"/>
        <v>0</v>
      </c>
      <c r="M206" s="23" t="s">
        <v>343</v>
      </c>
      <c r="N206" s="17"/>
      <c r="O206" s="95" t="s">
        <v>359</v>
      </c>
      <c r="P206" s="24" t="s">
        <v>156</v>
      </c>
    </row>
    <row r="207" spans="1:16" ht="14.25" customHeight="1" x14ac:dyDescent="0.25">
      <c r="A207" s="55" t="s">
        <v>61</v>
      </c>
      <c r="B207" s="14" t="s">
        <v>248</v>
      </c>
      <c r="C207" s="93">
        <v>0</v>
      </c>
      <c r="D207" s="22">
        <v>0.48</v>
      </c>
      <c r="E207" s="22">
        <f t="shared" si="16"/>
        <v>0.48</v>
      </c>
      <c r="F207" s="156" t="s">
        <v>343</v>
      </c>
      <c r="G207" s="156"/>
      <c r="H207" s="17"/>
      <c r="I207" s="22" t="s">
        <v>397</v>
      </c>
      <c r="J207" s="73">
        <v>1091</v>
      </c>
      <c r="K207" s="17">
        <v>0.48</v>
      </c>
      <c r="L207" s="17">
        <f t="shared" si="17"/>
        <v>0</v>
      </c>
      <c r="M207" s="23" t="s">
        <v>343</v>
      </c>
      <c r="N207" s="17"/>
      <c r="O207" s="95" t="s">
        <v>359</v>
      </c>
      <c r="P207" s="24" t="s">
        <v>156</v>
      </c>
    </row>
    <row r="208" spans="1:16" ht="26.25" x14ac:dyDescent="0.25">
      <c r="A208" s="55" t="s">
        <v>63</v>
      </c>
      <c r="B208" s="14" t="s">
        <v>249</v>
      </c>
      <c r="C208" s="93">
        <v>0</v>
      </c>
      <c r="D208" s="22">
        <v>0.32</v>
      </c>
      <c r="E208" s="22">
        <f t="shared" si="16"/>
        <v>0.32</v>
      </c>
      <c r="F208" s="156" t="s">
        <v>343</v>
      </c>
      <c r="G208" s="156"/>
      <c r="H208" s="17"/>
      <c r="I208" s="22" t="s">
        <v>431</v>
      </c>
      <c r="J208" s="73">
        <v>1090</v>
      </c>
      <c r="K208" s="17">
        <v>0.32</v>
      </c>
      <c r="L208" s="17">
        <f t="shared" si="17"/>
        <v>0</v>
      </c>
      <c r="M208" s="23" t="s">
        <v>343</v>
      </c>
      <c r="N208" s="17"/>
      <c r="O208" s="95" t="s">
        <v>359</v>
      </c>
      <c r="P208" s="24" t="s">
        <v>156</v>
      </c>
    </row>
    <row r="209" spans="1:16" x14ac:dyDescent="0.25">
      <c r="A209" s="55" t="s">
        <v>64</v>
      </c>
      <c r="B209" s="14" t="s">
        <v>250</v>
      </c>
      <c r="C209" s="93">
        <v>0</v>
      </c>
      <c r="D209" s="22">
        <v>1.78</v>
      </c>
      <c r="E209" s="22">
        <f t="shared" si="16"/>
        <v>1.78</v>
      </c>
      <c r="F209" s="156" t="s">
        <v>343</v>
      </c>
      <c r="G209" s="156"/>
      <c r="H209" s="23" t="s">
        <v>414</v>
      </c>
      <c r="I209" s="35">
        <v>38860030333</v>
      </c>
      <c r="J209" s="73">
        <v>1133</v>
      </c>
      <c r="K209" s="17">
        <v>1.78</v>
      </c>
      <c r="L209" s="17">
        <f t="shared" si="17"/>
        <v>0</v>
      </c>
      <c r="M209" s="23" t="s">
        <v>343</v>
      </c>
      <c r="N209" s="23" t="s">
        <v>414</v>
      </c>
      <c r="O209" s="95" t="s">
        <v>359</v>
      </c>
      <c r="P209" s="24" t="s">
        <v>173</v>
      </c>
    </row>
    <row r="210" spans="1:16" ht="26.25" x14ac:dyDescent="0.25">
      <c r="A210" s="55" t="s">
        <v>65</v>
      </c>
      <c r="B210" s="14" t="s">
        <v>251</v>
      </c>
      <c r="C210" s="93">
        <v>0</v>
      </c>
      <c r="D210" s="22">
        <v>1.925</v>
      </c>
      <c r="E210" s="22">
        <f t="shared" si="16"/>
        <v>1.925</v>
      </c>
      <c r="F210" s="156" t="s">
        <v>343</v>
      </c>
      <c r="G210" s="156"/>
      <c r="H210" s="23" t="s">
        <v>418</v>
      </c>
      <c r="I210" s="35">
        <v>38860030432</v>
      </c>
      <c r="J210" s="73">
        <v>1020</v>
      </c>
      <c r="K210" s="17">
        <v>1.925</v>
      </c>
      <c r="L210" s="17">
        <f t="shared" si="17"/>
        <v>0</v>
      </c>
      <c r="M210" s="23" t="s">
        <v>343</v>
      </c>
      <c r="N210" s="23" t="s">
        <v>418</v>
      </c>
      <c r="O210" s="95" t="s">
        <v>359</v>
      </c>
      <c r="P210" s="24" t="s">
        <v>173</v>
      </c>
    </row>
    <row r="211" spans="1:16" x14ac:dyDescent="0.25">
      <c r="A211" s="55" t="s">
        <v>66</v>
      </c>
      <c r="B211" s="14" t="s">
        <v>252</v>
      </c>
      <c r="C211" s="93">
        <v>0</v>
      </c>
      <c r="D211" s="22">
        <v>0.83</v>
      </c>
      <c r="E211" s="22">
        <f t="shared" si="16"/>
        <v>0.83</v>
      </c>
      <c r="F211" s="156" t="s">
        <v>343</v>
      </c>
      <c r="G211" s="156"/>
      <c r="H211" s="35">
        <v>38860060192</v>
      </c>
      <c r="I211" s="35">
        <v>38860060192</v>
      </c>
      <c r="J211" s="73">
        <v>1135</v>
      </c>
      <c r="K211" s="17">
        <v>0.83</v>
      </c>
      <c r="L211" s="17">
        <f t="shared" si="17"/>
        <v>0</v>
      </c>
      <c r="M211" s="23" t="s">
        <v>343</v>
      </c>
      <c r="N211" s="35">
        <v>38860060192</v>
      </c>
      <c r="O211" s="95" t="s">
        <v>359</v>
      </c>
      <c r="P211" s="24" t="s">
        <v>173</v>
      </c>
    </row>
    <row r="212" spans="1:16" x14ac:dyDescent="0.25">
      <c r="A212" s="55" t="s">
        <v>68</v>
      </c>
      <c r="B212" s="14" t="s">
        <v>253</v>
      </c>
      <c r="C212" s="93">
        <v>0</v>
      </c>
      <c r="D212" s="22">
        <v>0.8</v>
      </c>
      <c r="E212" s="22">
        <f t="shared" si="16"/>
        <v>0.8</v>
      </c>
      <c r="F212" s="156" t="s">
        <v>343</v>
      </c>
      <c r="G212" s="156"/>
      <c r="H212" s="35">
        <v>38860060191</v>
      </c>
      <c r="I212" s="35">
        <v>38860060191</v>
      </c>
      <c r="J212" s="73">
        <v>1137</v>
      </c>
      <c r="K212" s="17">
        <v>0.8</v>
      </c>
      <c r="L212" s="17">
        <f t="shared" si="17"/>
        <v>0</v>
      </c>
      <c r="M212" s="23" t="s">
        <v>343</v>
      </c>
      <c r="N212" s="35">
        <v>38860060191</v>
      </c>
      <c r="O212" s="95" t="s">
        <v>359</v>
      </c>
      <c r="P212" s="24" t="s">
        <v>173</v>
      </c>
    </row>
    <row r="213" spans="1:16" x14ac:dyDescent="0.25">
      <c r="A213" s="55" t="s">
        <v>161</v>
      </c>
      <c r="B213" s="14" t="s">
        <v>254</v>
      </c>
      <c r="C213" s="93">
        <v>0</v>
      </c>
      <c r="D213" s="22">
        <v>1.9810000000000001</v>
      </c>
      <c r="E213" s="22">
        <f t="shared" si="16"/>
        <v>1.9810000000000001</v>
      </c>
      <c r="F213" s="156" t="s">
        <v>343</v>
      </c>
      <c r="G213" s="156"/>
      <c r="H213" s="23" t="s">
        <v>454</v>
      </c>
      <c r="I213" s="94">
        <v>38860060082</v>
      </c>
      <c r="J213" s="73">
        <v>1149</v>
      </c>
      <c r="K213" s="17">
        <v>1.9810000000000001</v>
      </c>
      <c r="L213" s="17">
        <f t="shared" si="17"/>
        <v>0</v>
      </c>
      <c r="M213" s="23" t="s">
        <v>343</v>
      </c>
      <c r="N213" s="23" t="s">
        <v>454</v>
      </c>
      <c r="O213" s="95" t="s">
        <v>359</v>
      </c>
      <c r="P213" s="24" t="s">
        <v>173</v>
      </c>
    </row>
    <row r="214" spans="1:16" ht="26.25" x14ac:dyDescent="0.25">
      <c r="A214" s="55" t="s">
        <v>163</v>
      </c>
      <c r="B214" s="14" t="s">
        <v>383</v>
      </c>
      <c r="C214" s="93">
        <v>0</v>
      </c>
      <c r="D214" s="22">
        <v>2.198</v>
      </c>
      <c r="E214" s="22">
        <f t="shared" si="16"/>
        <v>2.198</v>
      </c>
      <c r="F214" s="156" t="s">
        <v>343</v>
      </c>
      <c r="G214" s="156"/>
      <c r="H214" s="35">
        <v>38860010096</v>
      </c>
      <c r="I214" s="35">
        <v>38860010096</v>
      </c>
      <c r="J214" s="73">
        <v>1129</v>
      </c>
      <c r="K214" s="17">
        <v>2.198</v>
      </c>
      <c r="L214" s="17">
        <f t="shared" si="17"/>
        <v>0</v>
      </c>
      <c r="M214" s="23" t="s">
        <v>343</v>
      </c>
      <c r="N214" s="35">
        <v>38860010096</v>
      </c>
      <c r="O214" s="95" t="s">
        <v>359</v>
      </c>
      <c r="P214" s="24" t="s">
        <v>173</v>
      </c>
    </row>
    <row r="215" spans="1:16" x14ac:dyDescent="0.25">
      <c r="A215" s="55" t="s">
        <v>165</v>
      </c>
      <c r="B215" s="14" t="s">
        <v>256</v>
      </c>
      <c r="C215" s="93">
        <v>0</v>
      </c>
      <c r="D215" s="22">
        <v>1.05</v>
      </c>
      <c r="E215" s="22">
        <f t="shared" si="16"/>
        <v>1.05</v>
      </c>
      <c r="F215" s="156" t="s">
        <v>343</v>
      </c>
      <c r="G215" s="156"/>
      <c r="H215" s="17"/>
      <c r="I215" s="22" t="s">
        <v>402</v>
      </c>
      <c r="J215" s="73">
        <v>1130</v>
      </c>
      <c r="K215" s="17">
        <v>1.05</v>
      </c>
      <c r="L215" s="17">
        <f t="shared" si="17"/>
        <v>0</v>
      </c>
      <c r="M215" s="23" t="s">
        <v>343</v>
      </c>
      <c r="N215" s="17"/>
      <c r="O215" s="95" t="s">
        <v>359</v>
      </c>
      <c r="P215" s="24" t="s">
        <v>173</v>
      </c>
    </row>
    <row r="216" spans="1:16" ht="26.25" x14ac:dyDescent="0.25">
      <c r="A216" s="55" t="s">
        <v>167</v>
      </c>
      <c r="B216" s="14" t="s">
        <v>257</v>
      </c>
      <c r="C216" s="93">
        <v>0</v>
      </c>
      <c r="D216" s="22">
        <v>0.24099999999999999</v>
      </c>
      <c r="E216" s="22">
        <f t="shared" si="16"/>
        <v>0.24099999999999999</v>
      </c>
      <c r="F216" s="156" t="s">
        <v>343</v>
      </c>
      <c r="G216" s="156"/>
      <c r="H216" s="17"/>
      <c r="I216" s="22" t="s">
        <v>453</v>
      </c>
      <c r="J216" s="73">
        <v>1153</v>
      </c>
      <c r="K216" s="17">
        <v>0.24099999999999999</v>
      </c>
      <c r="L216" s="17">
        <f t="shared" si="17"/>
        <v>0</v>
      </c>
      <c r="M216" s="23" t="s">
        <v>343</v>
      </c>
      <c r="N216" s="17"/>
      <c r="O216" s="95" t="s">
        <v>359</v>
      </c>
      <c r="P216" s="24" t="s">
        <v>173</v>
      </c>
    </row>
    <row r="217" spans="1:16" x14ac:dyDescent="0.25">
      <c r="A217" s="55" t="s">
        <v>169</v>
      </c>
      <c r="B217" s="14" t="s">
        <v>258</v>
      </c>
      <c r="C217" s="93">
        <v>0</v>
      </c>
      <c r="D217" s="22">
        <v>0.53</v>
      </c>
      <c r="E217" s="22">
        <f t="shared" si="16"/>
        <v>0.53</v>
      </c>
      <c r="F217" s="156" t="s">
        <v>343</v>
      </c>
      <c r="G217" s="156"/>
      <c r="H217" s="35">
        <v>38900030113</v>
      </c>
      <c r="I217" s="35">
        <v>38900030113</v>
      </c>
      <c r="J217" s="73">
        <v>2516</v>
      </c>
      <c r="K217" s="17">
        <v>0.53</v>
      </c>
      <c r="L217" s="17">
        <f t="shared" si="17"/>
        <v>0</v>
      </c>
      <c r="M217" s="23" t="s">
        <v>343</v>
      </c>
      <c r="N217" s="35">
        <v>38900030113</v>
      </c>
      <c r="O217" s="95" t="s">
        <v>359</v>
      </c>
      <c r="P217" s="24" t="s">
        <v>157</v>
      </c>
    </row>
    <row r="218" spans="1:16" x14ac:dyDescent="0.25">
      <c r="A218" s="195" t="s">
        <v>171</v>
      </c>
      <c r="B218" s="197" t="s">
        <v>259</v>
      </c>
      <c r="C218" s="93">
        <v>0</v>
      </c>
      <c r="D218" s="22">
        <v>9.0999999999999998E-2</v>
      </c>
      <c r="E218" s="22">
        <f t="shared" si="16"/>
        <v>9.0999999999999998E-2</v>
      </c>
      <c r="F218" s="156" t="s">
        <v>340</v>
      </c>
      <c r="G218" s="156"/>
      <c r="H218" s="35">
        <v>38900050124</v>
      </c>
      <c r="I218" s="35">
        <v>38900050124</v>
      </c>
      <c r="J218" s="73">
        <v>2495</v>
      </c>
      <c r="K218" s="17">
        <v>9.0999999999999998E-2</v>
      </c>
      <c r="L218" s="17">
        <f t="shared" si="17"/>
        <v>0</v>
      </c>
      <c r="M218" s="23" t="s">
        <v>340</v>
      </c>
      <c r="N218" s="35">
        <v>38900050124</v>
      </c>
      <c r="O218" s="95" t="s">
        <v>359</v>
      </c>
      <c r="P218" s="24" t="s">
        <v>157</v>
      </c>
    </row>
    <row r="219" spans="1:16" x14ac:dyDescent="0.25">
      <c r="A219" s="196"/>
      <c r="B219" s="198"/>
      <c r="C219" s="22">
        <v>9.0999999999999998E-2</v>
      </c>
      <c r="D219" s="22">
        <v>0.11</v>
      </c>
      <c r="E219" s="22">
        <f t="shared" si="16"/>
        <v>1.9000000000000003E-2</v>
      </c>
      <c r="F219" s="156" t="s">
        <v>343</v>
      </c>
      <c r="G219" s="156"/>
      <c r="H219" s="17"/>
      <c r="I219" s="35">
        <v>38900050124</v>
      </c>
      <c r="J219" s="73">
        <v>2496</v>
      </c>
      <c r="K219" s="17">
        <v>1.9E-2</v>
      </c>
      <c r="L219" s="17">
        <f>E219-K219</f>
        <v>0</v>
      </c>
      <c r="M219" s="23" t="s">
        <v>343</v>
      </c>
      <c r="N219" s="17"/>
      <c r="O219" s="95" t="s">
        <v>359</v>
      </c>
      <c r="P219" s="24" t="s">
        <v>157</v>
      </c>
    </row>
    <row r="220" spans="1:16" ht="18" customHeight="1" x14ac:dyDescent="0.25">
      <c r="A220" s="55" t="s">
        <v>174</v>
      </c>
      <c r="B220" s="14" t="s">
        <v>260</v>
      </c>
      <c r="C220" s="93">
        <v>0</v>
      </c>
      <c r="D220" s="22">
        <v>2.5550000000000002</v>
      </c>
      <c r="E220" s="22">
        <f t="shared" si="16"/>
        <v>2.5550000000000002</v>
      </c>
      <c r="F220" s="156" t="s">
        <v>343</v>
      </c>
      <c r="G220" s="156"/>
      <c r="H220" s="35">
        <v>38940040210</v>
      </c>
      <c r="I220" s="35">
        <v>38940040210</v>
      </c>
      <c r="J220" s="73">
        <v>5713</v>
      </c>
      <c r="K220" s="17">
        <v>2.5550000000000002</v>
      </c>
      <c r="L220" s="17">
        <f t="shared" si="17"/>
        <v>0</v>
      </c>
      <c r="M220" s="23" t="s">
        <v>343</v>
      </c>
      <c r="N220" s="35">
        <v>38940040210</v>
      </c>
      <c r="O220" s="95" t="s">
        <v>359</v>
      </c>
      <c r="P220" s="24" t="s">
        <v>205</v>
      </c>
    </row>
    <row r="221" spans="1:16" ht="26.25" x14ac:dyDescent="0.25">
      <c r="A221" s="55" t="s">
        <v>176</v>
      </c>
      <c r="B221" s="14" t="s">
        <v>261</v>
      </c>
      <c r="C221" s="93">
        <v>0</v>
      </c>
      <c r="D221" s="22">
        <v>2.09</v>
      </c>
      <c r="E221" s="22">
        <f t="shared" si="16"/>
        <v>2.09</v>
      </c>
      <c r="F221" s="156" t="s">
        <v>343</v>
      </c>
      <c r="G221" s="156"/>
      <c r="H221" s="17" t="s">
        <v>367</v>
      </c>
      <c r="I221" s="118">
        <v>389400402011</v>
      </c>
      <c r="J221" s="73">
        <v>5712</v>
      </c>
      <c r="K221" s="17">
        <v>2.09</v>
      </c>
      <c r="L221" s="17">
        <f t="shared" si="17"/>
        <v>0</v>
      </c>
      <c r="M221" s="23" t="s">
        <v>343</v>
      </c>
      <c r="N221" s="17" t="s">
        <v>367</v>
      </c>
      <c r="O221" s="95" t="s">
        <v>405</v>
      </c>
      <c r="P221" s="24" t="s">
        <v>205</v>
      </c>
    </row>
    <row r="222" spans="1:16" x14ac:dyDescent="0.25">
      <c r="A222" s="55" t="s">
        <v>178</v>
      </c>
      <c r="B222" s="14" t="s">
        <v>262</v>
      </c>
      <c r="C222" s="93">
        <v>0</v>
      </c>
      <c r="D222" s="22">
        <v>2.2799999999999998</v>
      </c>
      <c r="E222" s="22">
        <f t="shared" si="16"/>
        <v>2.2799999999999998</v>
      </c>
      <c r="F222" s="156" t="s">
        <v>343</v>
      </c>
      <c r="G222" s="156"/>
      <c r="H222" s="35">
        <v>38940020168</v>
      </c>
      <c r="I222" s="35">
        <v>38940020168</v>
      </c>
      <c r="J222" s="73">
        <v>5710</v>
      </c>
      <c r="K222" s="17">
        <v>2.2799999999999998</v>
      </c>
      <c r="L222" s="17">
        <f t="shared" si="17"/>
        <v>0</v>
      </c>
      <c r="M222" s="23" t="s">
        <v>343</v>
      </c>
      <c r="N222" s="35">
        <v>38940020168</v>
      </c>
      <c r="O222" s="95" t="s">
        <v>359</v>
      </c>
      <c r="P222" s="24" t="s">
        <v>205</v>
      </c>
    </row>
    <row r="223" spans="1:16" ht="26.25" x14ac:dyDescent="0.25">
      <c r="A223" s="55" t="s">
        <v>180</v>
      </c>
      <c r="B223" s="14" t="s">
        <v>263</v>
      </c>
      <c r="C223" s="93">
        <v>0</v>
      </c>
      <c r="D223" s="22">
        <v>1.9950000000000001</v>
      </c>
      <c r="E223" s="22">
        <f t="shared" si="16"/>
        <v>1.9950000000000001</v>
      </c>
      <c r="F223" s="156" t="s">
        <v>343</v>
      </c>
      <c r="G223" s="156"/>
      <c r="H223" s="35">
        <v>38940030234</v>
      </c>
      <c r="I223" s="35">
        <v>38940030234</v>
      </c>
      <c r="J223" s="73">
        <v>5709</v>
      </c>
      <c r="K223" s="17">
        <v>1.9950000000000001</v>
      </c>
      <c r="L223" s="17">
        <f t="shared" si="17"/>
        <v>0</v>
      </c>
      <c r="M223" s="23" t="s">
        <v>343</v>
      </c>
      <c r="N223" s="35">
        <v>38940030234</v>
      </c>
      <c r="O223" s="95" t="s">
        <v>359</v>
      </c>
      <c r="P223" s="24" t="s">
        <v>205</v>
      </c>
    </row>
    <row r="224" spans="1:16" ht="26.25" x14ac:dyDescent="0.25">
      <c r="A224" s="55" t="s">
        <v>182</v>
      </c>
      <c r="B224" s="14" t="s">
        <v>264</v>
      </c>
      <c r="C224" s="93">
        <v>0</v>
      </c>
      <c r="D224" s="22">
        <v>1.405</v>
      </c>
      <c r="E224" s="22">
        <f t="shared" si="16"/>
        <v>1.405</v>
      </c>
      <c r="F224" s="156" t="s">
        <v>343</v>
      </c>
      <c r="G224" s="156"/>
      <c r="H224" s="35">
        <v>38940030235</v>
      </c>
      <c r="I224" s="35">
        <v>38940030235</v>
      </c>
      <c r="J224" s="73">
        <v>5708</v>
      </c>
      <c r="K224" s="17">
        <v>1.405</v>
      </c>
      <c r="L224" s="17">
        <f t="shared" si="17"/>
        <v>0</v>
      </c>
      <c r="M224" s="23" t="s">
        <v>343</v>
      </c>
      <c r="N224" s="35">
        <v>38940030235</v>
      </c>
      <c r="O224" s="95" t="s">
        <v>359</v>
      </c>
      <c r="P224" s="24" t="s">
        <v>205</v>
      </c>
    </row>
    <row r="225" spans="1:16" x14ac:dyDescent="0.25">
      <c r="A225" s="55" t="s">
        <v>183</v>
      </c>
      <c r="B225" s="14" t="s">
        <v>265</v>
      </c>
      <c r="C225" s="93">
        <v>0</v>
      </c>
      <c r="D225" s="22">
        <v>4.2750000000000004</v>
      </c>
      <c r="E225" s="22">
        <f t="shared" si="16"/>
        <v>4.2750000000000004</v>
      </c>
      <c r="F225" s="152" t="s">
        <v>343</v>
      </c>
      <c r="G225" s="152"/>
      <c r="H225" s="23" t="s">
        <v>451</v>
      </c>
      <c r="I225" s="94">
        <v>38940050096</v>
      </c>
      <c r="J225" s="73">
        <v>5707</v>
      </c>
      <c r="K225" s="17">
        <v>4.2750000000000004</v>
      </c>
      <c r="L225" s="17">
        <f t="shared" si="17"/>
        <v>0</v>
      </c>
      <c r="M225" s="17" t="s">
        <v>343</v>
      </c>
      <c r="N225" s="23" t="s">
        <v>451</v>
      </c>
      <c r="O225" s="95" t="s">
        <v>359</v>
      </c>
      <c r="P225" s="24" t="s">
        <v>205</v>
      </c>
    </row>
    <row r="226" spans="1:16" ht="26.25" x14ac:dyDescent="0.25">
      <c r="A226" s="55" t="s">
        <v>185</v>
      </c>
      <c r="B226" s="14" t="s">
        <v>368</v>
      </c>
      <c r="C226" s="93">
        <v>0</v>
      </c>
      <c r="D226" s="22">
        <v>0.63</v>
      </c>
      <c r="E226" s="22">
        <f t="shared" si="16"/>
        <v>0.63</v>
      </c>
      <c r="F226" s="152" t="s">
        <v>343</v>
      </c>
      <c r="G226" s="152"/>
      <c r="H226" s="35"/>
      <c r="I226" s="22" t="s">
        <v>470</v>
      </c>
      <c r="J226" s="73">
        <v>9481</v>
      </c>
      <c r="K226" s="17">
        <v>0.63</v>
      </c>
      <c r="L226" s="17">
        <v>0</v>
      </c>
      <c r="M226" s="17" t="s">
        <v>343</v>
      </c>
      <c r="N226" s="35"/>
      <c r="O226" s="95" t="s">
        <v>359</v>
      </c>
      <c r="P226" s="24" t="s">
        <v>157</v>
      </c>
    </row>
    <row r="227" spans="1:16" x14ac:dyDescent="0.25">
      <c r="A227" s="55" t="s">
        <v>187</v>
      </c>
      <c r="B227" s="14" t="s">
        <v>494</v>
      </c>
      <c r="C227" s="93">
        <v>0</v>
      </c>
      <c r="D227" s="22">
        <v>0.73599999999999999</v>
      </c>
      <c r="E227" s="22">
        <f t="shared" si="16"/>
        <v>0.73599999999999999</v>
      </c>
      <c r="F227" s="152" t="s">
        <v>343</v>
      </c>
      <c r="G227" s="152"/>
      <c r="H227" s="35"/>
      <c r="I227" s="22" t="s">
        <v>469</v>
      </c>
      <c r="J227" s="73">
        <v>9482</v>
      </c>
      <c r="K227" s="17">
        <v>0.73599999999999999</v>
      </c>
      <c r="L227" s="17">
        <v>0</v>
      </c>
      <c r="M227" s="17" t="s">
        <v>343</v>
      </c>
      <c r="N227" s="35"/>
      <c r="O227" s="95" t="s">
        <v>359</v>
      </c>
      <c r="P227" s="24" t="s">
        <v>157</v>
      </c>
    </row>
    <row r="228" spans="1:16" ht="26.25" x14ac:dyDescent="0.25">
      <c r="A228" s="55" t="s">
        <v>189</v>
      </c>
      <c r="B228" s="14" t="s">
        <v>369</v>
      </c>
      <c r="C228" s="93">
        <v>0</v>
      </c>
      <c r="D228" s="22">
        <v>0.7</v>
      </c>
      <c r="E228" s="22">
        <f t="shared" si="16"/>
        <v>0.7</v>
      </c>
      <c r="F228" s="152" t="s">
        <v>343</v>
      </c>
      <c r="G228" s="152"/>
      <c r="H228" s="35"/>
      <c r="I228" s="22" t="s">
        <v>468</v>
      </c>
      <c r="J228" s="73">
        <v>9480</v>
      </c>
      <c r="K228" s="17">
        <v>0.7</v>
      </c>
      <c r="L228" s="17">
        <v>0</v>
      </c>
      <c r="M228" s="17" t="s">
        <v>343</v>
      </c>
      <c r="N228" s="35"/>
      <c r="O228" s="95" t="s">
        <v>359</v>
      </c>
      <c r="P228" s="24" t="s">
        <v>146</v>
      </c>
    </row>
    <row r="229" spans="1:16" ht="26.25" x14ac:dyDescent="0.25">
      <c r="A229" s="55" t="s">
        <v>191</v>
      </c>
      <c r="B229" s="14" t="s">
        <v>370</v>
      </c>
      <c r="C229" s="93">
        <v>0</v>
      </c>
      <c r="D229" s="22">
        <v>0.5</v>
      </c>
      <c r="E229" s="22">
        <f t="shared" si="16"/>
        <v>0.5</v>
      </c>
      <c r="F229" s="152" t="s">
        <v>343</v>
      </c>
      <c r="G229" s="152"/>
      <c r="H229" s="35"/>
      <c r="I229" s="94">
        <v>38500020521</v>
      </c>
      <c r="J229" s="73">
        <v>9483</v>
      </c>
      <c r="K229" s="17">
        <v>0.5</v>
      </c>
      <c r="L229" s="17">
        <v>0</v>
      </c>
      <c r="M229" s="17" t="s">
        <v>343</v>
      </c>
      <c r="N229" s="35"/>
      <c r="O229" s="95" t="s">
        <v>359</v>
      </c>
      <c r="P229" s="24" t="s">
        <v>125</v>
      </c>
    </row>
    <row r="230" spans="1:16" x14ac:dyDescent="0.25">
      <c r="A230" s="55" t="s">
        <v>193</v>
      </c>
      <c r="B230" s="14" t="s">
        <v>371</v>
      </c>
      <c r="C230" s="93">
        <v>0</v>
      </c>
      <c r="D230" s="22">
        <v>1.6</v>
      </c>
      <c r="E230" s="22">
        <f>D230-C230</f>
        <v>1.6</v>
      </c>
      <c r="F230" s="152" t="s">
        <v>343</v>
      </c>
      <c r="G230" s="152"/>
      <c r="H230" s="35"/>
      <c r="I230" s="94">
        <v>38580040004004</v>
      </c>
      <c r="J230" s="73">
        <v>9479</v>
      </c>
      <c r="K230" s="17">
        <v>1.6</v>
      </c>
      <c r="L230" s="17">
        <v>0</v>
      </c>
      <c r="M230" s="17" t="s">
        <v>343</v>
      </c>
      <c r="N230" s="35"/>
      <c r="O230" s="95" t="s">
        <v>359</v>
      </c>
      <c r="P230" s="24" t="s">
        <v>149</v>
      </c>
    </row>
    <row r="231" spans="1:16" ht="26.25" x14ac:dyDescent="0.25">
      <c r="A231" s="55" t="s">
        <v>195</v>
      </c>
      <c r="B231" s="14" t="s">
        <v>407</v>
      </c>
      <c r="C231" s="93">
        <v>0</v>
      </c>
      <c r="D231" s="22">
        <v>1</v>
      </c>
      <c r="E231" s="22">
        <f t="shared" ref="E231" si="18">D231-C231</f>
        <v>1</v>
      </c>
      <c r="F231" s="156" t="s">
        <v>343</v>
      </c>
      <c r="G231" s="156"/>
      <c r="H231" s="17"/>
      <c r="I231" s="22" t="s">
        <v>408</v>
      </c>
      <c r="J231" s="73">
        <v>1089</v>
      </c>
      <c r="K231" s="17">
        <v>1</v>
      </c>
      <c r="L231" s="17">
        <f t="shared" ref="L231" si="19">D231-K231</f>
        <v>0</v>
      </c>
      <c r="M231" s="23" t="s">
        <v>343</v>
      </c>
      <c r="N231" s="17"/>
      <c r="O231" s="95" t="s">
        <v>359</v>
      </c>
      <c r="P231" s="24" t="s">
        <v>156</v>
      </c>
    </row>
    <row r="232" spans="1:16" ht="63.75" x14ac:dyDescent="0.25">
      <c r="A232" s="66" t="s">
        <v>197</v>
      </c>
      <c r="B232" s="103" t="s">
        <v>255</v>
      </c>
      <c r="C232" s="104"/>
      <c r="D232" s="105"/>
      <c r="E232" s="105"/>
      <c r="F232" s="153" t="s">
        <v>343</v>
      </c>
      <c r="G232" s="153"/>
      <c r="H232" s="119"/>
      <c r="I232" s="105" t="s">
        <v>459</v>
      </c>
      <c r="J232" s="108">
        <v>1154</v>
      </c>
      <c r="K232" s="109">
        <v>0.752</v>
      </c>
      <c r="L232" s="109">
        <v>0.752</v>
      </c>
      <c r="M232" s="120" t="s">
        <v>343</v>
      </c>
      <c r="N232" s="119"/>
      <c r="O232" s="128" t="s">
        <v>506</v>
      </c>
      <c r="P232" s="24" t="s">
        <v>173</v>
      </c>
    </row>
    <row r="233" spans="1:16" ht="30.75" customHeight="1" x14ac:dyDescent="0.25">
      <c r="A233" s="176" t="s">
        <v>266</v>
      </c>
      <c r="B233" s="176"/>
      <c r="C233" s="176"/>
      <c r="D233" s="176"/>
      <c r="E233" s="176"/>
      <c r="F233" s="176"/>
      <c r="G233" s="176"/>
      <c r="H233" s="199"/>
      <c r="I233" s="176"/>
      <c r="J233" s="176"/>
      <c r="K233" s="176"/>
      <c r="L233" s="176"/>
      <c r="M233" s="176"/>
      <c r="N233" s="176"/>
      <c r="O233" s="192"/>
      <c r="P233" s="131"/>
    </row>
    <row r="234" spans="1:16" ht="26.25" x14ac:dyDescent="0.25">
      <c r="A234" s="121" t="s">
        <v>11</v>
      </c>
      <c r="B234" s="110" t="s">
        <v>267</v>
      </c>
      <c r="C234" s="111">
        <v>0</v>
      </c>
      <c r="D234" s="112">
        <v>0.65600000000000003</v>
      </c>
      <c r="E234" s="112">
        <f t="shared" ref="E234:E265" si="20">D234-C234</f>
        <v>0.65600000000000003</v>
      </c>
      <c r="F234" s="158" t="s">
        <v>343</v>
      </c>
      <c r="G234" s="159"/>
      <c r="H234" s="35">
        <v>38460050124</v>
      </c>
      <c r="I234" s="133">
        <v>38460050124</v>
      </c>
      <c r="J234" s="114">
        <v>4921</v>
      </c>
      <c r="K234" s="115">
        <v>0.65600000000000003</v>
      </c>
      <c r="L234" s="115">
        <f t="shared" ref="L234:L265" si="21">D234-K234</f>
        <v>0</v>
      </c>
      <c r="M234" s="122" t="s">
        <v>343</v>
      </c>
      <c r="N234" s="113">
        <v>38460050124</v>
      </c>
      <c r="O234" s="127" t="s">
        <v>359</v>
      </c>
      <c r="P234" s="24" t="s">
        <v>110</v>
      </c>
    </row>
    <row r="235" spans="1:16" x14ac:dyDescent="0.25">
      <c r="A235" s="19" t="s">
        <v>12</v>
      </c>
      <c r="B235" s="14" t="s">
        <v>268</v>
      </c>
      <c r="C235" s="93">
        <v>0</v>
      </c>
      <c r="D235" s="22">
        <v>0.65</v>
      </c>
      <c r="E235" s="22">
        <f t="shared" si="20"/>
        <v>0.65</v>
      </c>
      <c r="F235" s="154" t="s">
        <v>343</v>
      </c>
      <c r="G235" s="155"/>
      <c r="H235" s="17"/>
      <c r="I235" s="134" t="s">
        <v>415</v>
      </c>
      <c r="J235" s="73">
        <v>4963</v>
      </c>
      <c r="K235" s="17">
        <v>0.65</v>
      </c>
      <c r="L235" s="17">
        <f t="shared" si="21"/>
        <v>0</v>
      </c>
      <c r="M235" s="123" t="s">
        <v>343</v>
      </c>
      <c r="N235" s="17"/>
      <c r="O235" s="95" t="s">
        <v>359</v>
      </c>
      <c r="P235" s="24" t="s">
        <v>110</v>
      </c>
    </row>
    <row r="236" spans="1:16" ht="26.25" x14ac:dyDescent="0.25">
      <c r="A236" s="19" t="s">
        <v>13</v>
      </c>
      <c r="B236" s="14" t="s">
        <v>269</v>
      </c>
      <c r="C236" s="93">
        <v>0</v>
      </c>
      <c r="D236" s="22">
        <v>1.4</v>
      </c>
      <c r="E236" s="22">
        <f t="shared" si="20"/>
        <v>1.4</v>
      </c>
      <c r="F236" s="154" t="s">
        <v>343</v>
      </c>
      <c r="G236" s="155"/>
      <c r="H236" s="17"/>
      <c r="I236" s="134" t="s">
        <v>416</v>
      </c>
      <c r="J236" s="73">
        <v>7919</v>
      </c>
      <c r="K236" s="17">
        <v>1.4</v>
      </c>
      <c r="L236" s="17">
        <f t="shared" si="21"/>
        <v>0</v>
      </c>
      <c r="M236" s="123" t="s">
        <v>343</v>
      </c>
      <c r="N236" s="17"/>
      <c r="O236" s="95" t="s">
        <v>359</v>
      </c>
      <c r="P236" s="24" t="s">
        <v>116</v>
      </c>
    </row>
    <row r="237" spans="1:16" ht="15.75" customHeight="1" x14ac:dyDescent="0.25">
      <c r="A237" s="19" t="s">
        <v>15</v>
      </c>
      <c r="B237" s="14" t="s">
        <v>270</v>
      </c>
      <c r="C237" s="93">
        <v>0</v>
      </c>
      <c r="D237" s="22">
        <v>1.042</v>
      </c>
      <c r="E237" s="22">
        <f t="shared" si="20"/>
        <v>1.042</v>
      </c>
      <c r="F237" s="154" t="s">
        <v>343</v>
      </c>
      <c r="G237" s="155"/>
      <c r="H237" s="35">
        <v>38480030163</v>
      </c>
      <c r="I237" s="135">
        <v>38480030163</v>
      </c>
      <c r="J237" s="73">
        <v>7886</v>
      </c>
      <c r="K237" s="17">
        <v>1.042</v>
      </c>
      <c r="L237" s="17">
        <f t="shared" si="21"/>
        <v>0</v>
      </c>
      <c r="M237" s="123" t="s">
        <v>343</v>
      </c>
      <c r="N237" s="35">
        <v>38480030163</v>
      </c>
      <c r="O237" s="95" t="s">
        <v>359</v>
      </c>
      <c r="P237" s="24" t="s">
        <v>116</v>
      </c>
    </row>
    <row r="238" spans="1:16" x14ac:dyDescent="0.25">
      <c r="A238" s="19" t="s">
        <v>16</v>
      </c>
      <c r="B238" s="14" t="s">
        <v>271</v>
      </c>
      <c r="C238" s="93">
        <v>0</v>
      </c>
      <c r="D238" s="22">
        <v>3.86</v>
      </c>
      <c r="E238" s="22">
        <f t="shared" si="20"/>
        <v>3.86</v>
      </c>
      <c r="F238" s="154" t="s">
        <v>343</v>
      </c>
      <c r="G238" s="155"/>
      <c r="H238" s="35">
        <v>38480010107</v>
      </c>
      <c r="I238" s="135">
        <v>38480010107</v>
      </c>
      <c r="J238" s="73">
        <v>1025</v>
      </c>
      <c r="K238" s="17">
        <v>3.86</v>
      </c>
      <c r="L238" s="17">
        <f t="shared" si="21"/>
        <v>0</v>
      </c>
      <c r="M238" s="123" t="s">
        <v>343</v>
      </c>
      <c r="N238" s="35">
        <v>38480010107</v>
      </c>
      <c r="O238" s="95" t="s">
        <v>359</v>
      </c>
      <c r="P238" s="24" t="s">
        <v>116</v>
      </c>
    </row>
    <row r="239" spans="1:16" x14ac:dyDescent="0.25">
      <c r="A239" s="19" t="s">
        <v>17</v>
      </c>
      <c r="B239" s="14" t="s">
        <v>272</v>
      </c>
      <c r="C239" s="93">
        <v>0</v>
      </c>
      <c r="D239" s="22">
        <v>0.64</v>
      </c>
      <c r="E239" s="22">
        <f t="shared" si="20"/>
        <v>0.64</v>
      </c>
      <c r="F239" s="154" t="s">
        <v>343</v>
      </c>
      <c r="G239" s="155"/>
      <c r="H239" s="17"/>
      <c r="I239" s="134" t="s">
        <v>444</v>
      </c>
      <c r="J239" s="73">
        <v>1028</v>
      </c>
      <c r="K239" s="17">
        <v>0.64</v>
      </c>
      <c r="L239" s="17">
        <f t="shared" si="21"/>
        <v>0</v>
      </c>
      <c r="M239" s="123" t="s">
        <v>343</v>
      </c>
      <c r="N239" s="17"/>
      <c r="O239" s="95" t="s">
        <v>359</v>
      </c>
      <c r="P239" s="24" t="s">
        <v>116</v>
      </c>
    </row>
    <row r="240" spans="1:16" x14ac:dyDescent="0.25">
      <c r="A240" s="19" t="s">
        <v>19</v>
      </c>
      <c r="B240" s="14" t="s">
        <v>273</v>
      </c>
      <c r="C240" s="93">
        <v>0</v>
      </c>
      <c r="D240" s="22">
        <v>0.62</v>
      </c>
      <c r="E240" s="22">
        <f t="shared" si="20"/>
        <v>0.62</v>
      </c>
      <c r="F240" s="154" t="s">
        <v>343</v>
      </c>
      <c r="G240" s="155"/>
      <c r="H240" s="17"/>
      <c r="I240" s="134" t="s">
        <v>446</v>
      </c>
      <c r="J240" s="73">
        <v>1027</v>
      </c>
      <c r="K240" s="17">
        <v>0.62</v>
      </c>
      <c r="L240" s="17">
        <f t="shared" si="21"/>
        <v>0</v>
      </c>
      <c r="M240" s="123" t="s">
        <v>343</v>
      </c>
      <c r="N240" s="17"/>
      <c r="O240" s="95" t="s">
        <v>359</v>
      </c>
      <c r="P240" s="24" t="s">
        <v>116</v>
      </c>
    </row>
    <row r="241" spans="1:16" x14ac:dyDescent="0.25">
      <c r="A241" s="19" t="s">
        <v>20</v>
      </c>
      <c r="B241" s="14" t="s">
        <v>274</v>
      </c>
      <c r="C241" s="93">
        <v>0</v>
      </c>
      <c r="D241" s="22">
        <v>0.68</v>
      </c>
      <c r="E241" s="22">
        <f t="shared" si="20"/>
        <v>0.68</v>
      </c>
      <c r="F241" s="154" t="s">
        <v>343</v>
      </c>
      <c r="G241" s="155"/>
      <c r="H241" s="17"/>
      <c r="I241" s="134" t="s">
        <v>445</v>
      </c>
      <c r="J241" s="73">
        <v>1030</v>
      </c>
      <c r="K241" s="17">
        <v>0.68</v>
      </c>
      <c r="L241" s="17">
        <f t="shared" si="21"/>
        <v>0</v>
      </c>
      <c r="M241" s="123" t="s">
        <v>343</v>
      </c>
      <c r="N241" s="17"/>
      <c r="O241" s="95" t="s">
        <v>359</v>
      </c>
      <c r="P241" s="24" t="s">
        <v>116</v>
      </c>
    </row>
    <row r="242" spans="1:16" x14ac:dyDescent="0.25">
      <c r="A242" s="19" t="s">
        <v>21</v>
      </c>
      <c r="B242" s="14" t="s">
        <v>275</v>
      </c>
      <c r="C242" s="93">
        <v>0</v>
      </c>
      <c r="D242" s="22">
        <v>0.75</v>
      </c>
      <c r="E242" s="22">
        <f t="shared" si="20"/>
        <v>0.75</v>
      </c>
      <c r="F242" s="154" t="s">
        <v>343</v>
      </c>
      <c r="G242" s="155"/>
      <c r="H242" s="17"/>
      <c r="I242" s="134" t="s">
        <v>447</v>
      </c>
      <c r="J242" s="73">
        <v>1031</v>
      </c>
      <c r="K242" s="17">
        <v>0.75</v>
      </c>
      <c r="L242" s="17">
        <f t="shared" si="21"/>
        <v>0</v>
      </c>
      <c r="M242" s="123" t="s">
        <v>343</v>
      </c>
      <c r="N242" s="17"/>
      <c r="O242" s="95" t="s">
        <v>359</v>
      </c>
      <c r="P242" s="24" t="s">
        <v>116</v>
      </c>
    </row>
    <row r="243" spans="1:16" ht="26.25" x14ac:dyDescent="0.25">
      <c r="A243" s="19" t="s">
        <v>22</v>
      </c>
      <c r="B243" s="14" t="s">
        <v>276</v>
      </c>
      <c r="C243" s="93">
        <v>0</v>
      </c>
      <c r="D243" s="22">
        <v>0.38400000000000001</v>
      </c>
      <c r="E243" s="22">
        <f t="shared" si="20"/>
        <v>0.38400000000000001</v>
      </c>
      <c r="F243" s="154" t="s">
        <v>343</v>
      </c>
      <c r="G243" s="155"/>
      <c r="H243" s="17"/>
      <c r="I243" s="134" t="s">
        <v>448</v>
      </c>
      <c r="J243" s="73">
        <v>1026</v>
      </c>
      <c r="K243" s="17">
        <v>0.38400000000000001</v>
      </c>
      <c r="L243" s="17">
        <f t="shared" si="21"/>
        <v>0</v>
      </c>
      <c r="M243" s="123" t="s">
        <v>343</v>
      </c>
      <c r="N243" s="17"/>
      <c r="O243" s="95" t="s">
        <v>359</v>
      </c>
      <c r="P243" s="24" t="s">
        <v>116</v>
      </c>
    </row>
    <row r="244" spans="1:16" x14ac:dyDescent="0.25">
      <c r="A244" s="19" t="s">
        <v>23</v>
      </c>
      <c r="B244" s="14" t="s">
        <v>277</v>
      </c>
      <c r="C244" s="93">
        <v>0</v>
      </c>
      <c r="D244" s="22">
        <v>3.3860000000000001</v>
      </c>
      <c r="E244" s="22">
        <f t="shared" si="20"/>
        <v>3.3860000000000001</v>
      </c>
      <c r="F244" s="154" t="s">
        <v>343</v>
      </c>
      <c r="G244" s="155"/>
      <c r="H244" s="17"/>
      <c r="I244" s="134" t="s">
        <v>413</v>
      </c>
      <c r="J244" s="73">
        <v>8141</v>
      </c>
      <c r="K244" s="17">
        <v>3.3860000000000001</v>
      </c>
      <c r="L244" s="17">
        <f t="shared" si="21"/>
        <v>0</v>
      </c>
      <c r="M244" s="123" t="s">
        <v>343</v>
      </c>
      <c r="N244" s="17"/>
      <c r="O244" s="95" t="s">
        <v>359</v>
      </c>
      <c r="P244" s="24" t="s">
        <v>125</v>
      </c>
    </row>
    <row r="245" spans="1:16" ht="14.25" customHeight="1" x14ac:dyDescent="0.25">
      <c r="A245" s="19" t="s">
        <v>278</v>
      </c>
      <c r="B245" s="14" t="s">
        <v>279</v>
      </c>
      <c r="C245" s="93">
        <v>0</v>
      </c>
      <c r="D245" s="22">
        <v>0.97</v>
      </c>
      <c r="E245" s="22">
        <f t="shared" si="20"/>
        <v>0.97</v>
      </c>
      <c r="F245" s="154" t="s">
        <v>343</v>
      </c>
      <c r="G245" s="155"/>
      <c r="H245" s="23" t="s">
        <v>424</v>
      </c>
      <c r="I245" s="136">
        <v>38500040189</v>
      </c>
      <c r="J245" s="73">
        <v>8150</v>
      </c>
      <c r="K245" s="17">
        <v>0.97</v>
      </c>
      <c r="L245" s="17">
        <f t="shared" si="21"/>
        <v>0</v>
      </c>
      <c r="M245" s="123" t="s">
        <v>343</v>
      </c>
      <c r="N245" s="23" t="s">
        <v>424</v>
      </c>
      <c r="O245" s="95" t="s">
        <v>359</v>
      </c>
      <c r="P245" s="24" t="s">
        <v>125</v>
      </c>
    </row>
    <row r="246" spans="1:16" ht="26.25" x14ac:dyDescent="0.25">
      <c r="A246" s="19" t="s">
        <v>25</v>
      </c>
      <c r="B246" s="14" t="s">
        <v>280</v>
      </c>
      <c r="C246" s="93">
        <v>0</v>
      </c>
      <c r="D246" s="22">
        <v>4.0869999999999997</v>
      </c>
      <c r="E246" s="22">
        <f t="shared" si="20"/>
        <v>4.0869999999999997</v>
      </c>
      <c r="F246" s="154" t="s">
        <v>343</v>
      </c>
      <c r="G246" s="155"/>
      <c r="H246" s="17" t="s">
        <v>335</v>
      </c>
      <c r="I246" s="135">
        <v>38500050223</v>
      </c>
      <c r="J246" s="73">
        <v>8152</v>
      </c>
      <c r="K246" s="17">
        <v>4.0869999999999997</v>
      </c>
      <c r="L246" s="17">
        <f t="shared" si="21"/>
        <v>0</v>
      </c>
      <c r="M246" s="123" t="s">
        <v>343</v>
      </c>
      <c r="N246" s="17" t="s">
        <v>335</v>
      </c>
      <c r="O246" s="95" t="s">
        <v>359</v>
      </c>
      <c r="P246" s="24" t="s">
        <v>125</v>
      </c>
    </row>
    <row r="247" spans="1:16" x14ac:dyDescent="0.25">
      <c r="A247" s="19" t="s">
        <v>26</v>
      </c>
      <c r="B247" s="14" t="s">
        <v>281</v>
      </c>
      <c r="C247" s="93">
        <v>0</v>
      </c>
      <c r="D247" s="22">
        <v>2.8010000000000002</v>
      </c>
      <c r="E247" s="22">
        <f t="shared" si="20"/>
        <v>2.8010000000000002</v>
      </c>
      <c r="F247" s="154" t="s">
        <v>343</v>
      </c>
      <c r="G247" s="155"/>
      <c r="H247" s="23" t="s">
        <v>466</v>
      </c>
      <c r="I247" s="135">
        <v>38500080150</v>
      </c>
      <c r="J247" s="73">
        <v>8165</v>
      </c>
      <c r="K247" s="17">
        <v>2.8010000000000002</v>
      </c>
      <c r="L247" s="17">
        <f t="shared" si="21"/>
        <v>0</v>
      </c>
      <c r="M247" s="123" t="s">
        <v>343</v>
      </c>
      <c r="N247" s="23" t="s">
        <v>466</v>
      </c>
      <c r="O247" s="95" t="s">
        <v>359</v>
      </c>
      <c r="P247" s="24" t="s">
        <v>125</v>
      </c>
    </row>
    <row r="248" spans="1:16" ht="26.25" x14ac:dyDescent="0.25">
      <c r="A248" s="19" t="s">
        <v>28</v>
      </c>
      <c r="B248" s="14" t="s">
        <v>282</v>
      </c>
      <c r="C248" s="93">
        <v>0</v>
      </c>
      <c r="D248" s="22">
        <v>0.3</v>
      </c>
      <c r="E248" s="22">
        <f t="shared" si="20"/>
        <v>0.3</v>
      </c>
      <c r="F248" s="154" t="s">
        <v>343</v>
      </c>
      <c r="G248" s="155"/>
      <c r="H248" s="17"/>
      <c r="I248" s="134" t="s">
        <v>392</v>
      </c>
      <c r="J248" s="73">
        <v>1097</v>
      </c>
      <c r="K248" s="17">
        <v>0.3</v>
      </c>
      <c r="L248" s="17">
        <f t="shared" si="21"/>
        <v>0</v>
      </c>
      <c r="M248" s="123" t="s">
        <v>343</v>
      </c>
      <c r="N248" s="17"/>
      <c r="O248" s="95" t="s">
        <v>359</v>
      </c>
      <c r="P248" s="24" t="s">
        <v>125</v>
      </c>
    </row>
    <row r="249" spans="1:16" x14ac:dyDescent="0.25">
      <c r="A249" s="19" t="s">
        <v>30</v>
      </c>
      <c r="B249" s="14" t="s">
        <v>283</v>
      </c>
      <c r="C249" s="93">
        <v>0</v>
      </c>
      <c r="D249" s="22">
        <v>0.6</v>
      </c>
      <c r="E249" s="22">
        <f t="shared" si="20"/>
        <v>0.6</v>
      </c>
      <c r="F249" s="154" t="s">
        <v>343</v>
      </c>
      <c r="G249" s="155"/>
      <c r="H249" s="17"/>
      <c r="I249" s="134" t="s">
        <v>490</v>
      </c>
      <c r="J249" s="73">
        <v>1098</v>
      </c>
      <c r="K249" s="17">
        <v>0.6</v>
      </c>
      <c r="L249" s="17">
        <f t="shared" si="21"/>
        <v>0</v>
      </c>
      <c r="M249" s="123" t="s">
        <v>343</v>
      </c>
      <c r="N249" s="17"/>
      <c r="O249" s="95" t="s">
        <v>359</v>
      </c>
      <c r="P249" s="24" t="s">
        <v>125</v>
      </c>
    </row>
    <row r="250" spans="1:16" x14ac:dyDescent="0.25">
      <c r="A250" s="19" t="s">
        <v>31</v>
      </c>
      <c r="B250" s="14" t="s">
        <v>284</v>
      </c>
      <c r="C250" s="93">
        <v>0</v>
      </c>
      <c r="D250" s="22">
        <v>0.6</v>
      </c>
      <c r="E250" s="22">
        <f t="shared" si="20"/>
        <v>0.6</v>
      </c>
      <c r="F250" s="154" t="s">
        <v>343</v>
      </c>
      <c r="G250" s="155"/>
      <c r="H250" s="35">
        <v>38500020555</v>
      </c>
      <c r="I250" s="135">
        <v>38500020555</v>
      </c>
      <c r="J250" s="73">
        <v>1096</v>
      </c>
      <c r="K250" s="17">
        <v>0.6</v>
      </c>
      <c r="L250" s="17">
        <f t="shared" si="21"/>
        <v>0</v>
      </c>
      <c r="M250" s="123" t="s">
        <v>343</v>
      </c>
      <c r="N250" s="35">
        <v>38500020555</v>
      </c>
      <c r="O250" s="95" t="s">
        <v>359</v>
      </c>
      <c r="P250" s="24" t="s">
        <v>125</v>
      </c>
    </row>
    <row r="251" spans="1:16" ht="26.25" x14ac:dyDescent="0.25">
      <c r="A251" s="19" t="s">
        <v>33</v>
      </c>
      <c r="B251" s="14" t="s">
        <v>285</v>
      </c>
      <c r="C251" s="93">
        <v>0</v>
      </c>
      <c r="D251" s="22">
        <v>0.5</v>
      </c>
      <c r="E251" s="22">
        <f t="shared" si="20"/>
        <v>0.5</v>
      </c>
      <c r="F251" s="154" t="s">
        <v>343</v>
      </c>
      <c r="G251" s="155"/>
      <c r="H251" s="17"/>
      <c r="I251" s="134" t="s">
        <v>443</v>
      </c>
      <c r="J251" s="73">
        <v>1099</v>
      </c>
      <c r="K251" s="17">
        <v>0.5</v>
      </c>
      <c r="L251" s="17">
        <f t="shared" si="21"/>
        <v>0</v>
      </c>
      <c r="M251" s="123" t="s">
        <v>343</v>
      </c>
      <c r="N251" s="17"/>
      <c r="O251" s="95" t="s">
        <v>359</v>
      </c>
      <c r="P251" s="24" t="s">
        <v>125</v>
      </c>
    </row>
    <row r="252" spans="1:16" ht="13.5" customHeight="1" x14ac:dyDescent="0.25">
      <c r="A252" s="19" t="s">
        <v>34</v>
      </c>
      <c r="B252" s="14" t="s">
        <v>286</v>
      </c>
      <c r="C252" s="93">
        <v>0</v>
      </c>
      <c r="D252" s="22">
        <v>1.1100000000000001</v>
      </c>
      <c r="E252" s="22">
        <f t="shared" si="20"/>
        <v>1.1100000000000001</v>
      </c>
      <c r="F252" s="154" t="s">
        <v>343</v>
      </c>
      <c r="G252" s="155"/>
      <c r="H252" s="17"/>
      <c r="I252" s="134" t="s">
        <v>393</v>
      </c>
      <c r="J252" s="73">
        <v>1039</v>
      </c>
      <c r="K252" s="17">
        <v>1.1100000000000001</v>
      </c>
      <c r="L252" s="17">
        <f t="shared" si="21"/>
        <v>0</v>
      </c>
      <c r="M252" s="123" t="s">
        <v>343</v>
      </c>
      <c r="N252" s="17"/>
      <c r="O252" s="95" t="s">
        <v>359</v>
      </c>
      <c r="P252" s="24" t="s">
        <v>140</v>
      </c>
    </row>
    <row r="253" spans="1:16" ht="26.25" x14ac:dyDescent="0.25">
      <c r="A253" s="19" t="s">
        <v>35</v>
      </c>
      <c r="B253" s="14" t="s">
        <v>388</v>
      </c>
      <c r="C253" s="93">
        <v>0</v>
      </c>
      <c r="D253" s="22">
        <v>1.1000000000000001</v>
      </c>
      <c r="E253" s="22">
        <f t="shared" si="20"/>
        <v>1.1000000000000001</v>
      </c>
      <c r="F253" s="154" t="s">
        <v>343</v>
      </c>
      <c r="G253" s="155"/>
      <c r="H253" s="17"/>
      <c r="I253" s="134" t="s">
        <v>441</v>
      </c>
      <c r="J253" s="73">
        <v>1041</v>
      </c>
      <c r="K253" s="17">
        <v>1.1000000000000001</v>
      </c>
      <c r="L253" s="17">
        <f t="shared" si="21"/>
        <v>0</v>
      </c>
      <c r="M253" s="123" t="s">
        <v>343</v>
      </c>
      <c r="N253" s="17"/>
      <c r="O253" s="95" t="s">
        <v>359</v>
      </c>
      <c r="P253" s="24" t="s">
        <v>140</v>
      </c>
    </row>
    <row r="254" spans="1:16" x14ac:dyDescent="0.25">
      <c r="A254" s="19" t="s">
        <v>36</v>
      </c>
      <c r="B254" s="14" t="s">
        <v>287</v>
      </c>
      <c r="C254" s="93">
        <v>0</v>
      </c>
      <c r="D254" s="22">
        <v>0.35899999999999999</v>
      </c>
      <c r="E254" s="22">
        <f t="shared" si="20"/>
        <v>0.35899999999999999</v>
      </c>
      <c r="F254" s="154" t="s">
        <v>343</v>
      </c>
      <c r="G254" s="155"/>
      <c r="H254" s="35">
        <v>38560030116</v>
      </c>
      <c r="I254" s="135">
        <v>38560030116</v>
      </c>
      <c r="J254" s="73">
        <v>8351</v>
      </c>
      <c r="K254" s="17">
        <v>0.35899999999999999</v>
      </c>
      <c r="L254" s="17">
        <f t="shared" si="21"/>
        <v>0</v>
      </c>
      <c r="M254" s="123" t="s">
        <v>343</v>
      </c>
      <c r="N254" s="35">
        <v>38560030116</v>
      </c>
      <c r="O254" s="95" t="s">
        <v>359</v>
      </c>
      <c r="P254" s="24" t="s">
        <v>146</v>
      </c>
    </row>
    <row r="255" spans="1:16" ht="26.25" x14ac:dyDescent="0.25">
      <c r="A255" s="19" t="s">
        <v>38</v>
      </c>
      <c r="B255" s="14" t="s">
        <v>336</v>
      </c>
      <c r="C255" s="93">
        <v>0</v>
      </c>
      <c r="D255" s="22">
        <v>0.26400000000000001</v>
      </c>
      <c r="E255" s="22">
        <f t="shared" si="20"/>
        <v>0.26400000000000001</v>
      </c>
      <c r="F255" s="154" t="s">
        <v>343</v>
      </c>
      <c r="G255" s="155"/>
      <c r="H255" s="35">
        <v>38560030105</v>
      </c>
      <c r="I255" s="135">
        <v>38560030105</v>
      </c>
      <c r="J255" s="73">
        <v>8352</v>
      </c>
      <c r="K255" s="17">
        <v>0.26400000000000001</v>
      </c>
      <c r="L255" s="17">
        <f t="shared" si="21"/>
        <v>0</v>
      </c>
      <c r="M255" s="123" t="s">
        <v>343</v>
      </c>
      <c r="N255" s="35">
        <v>38560030105</v>
      </c>
      <c r="O255" s="95" t="s">
        <v>359</v>
      </c>
      <c r="P255" s="24" t="s">
        <v>146</v>
      </c>
    </row>
    <row r="256" spans="1:16" ht="26.25" x14ac:dyDescent="0.25">
      <c r="A256" s="19" t="s">
        <v>132</v>
      </c>
      <c r="B256" s="14" t="s">
        <v>288</v>
      </c>
      <c r="C256" s="93">
        <v>0</v>
      </c>
      <c r="D256" s="22">
        <v>0.69</v>
      </c>
      <c r="E256" s="22">
        <f t="shared" si="20"/>
        <v>0.69</v>
      </c>
      <c r="F256" s="154" t="s">
        <v>343</v>
      </c>
      <c r="G256" s="155"/>
      <c r="H256" s="35">
        <v>38560040179</v>
      </c>
      <c r="I256" s="135">
        <v>38560040179</v>
      </c>
      <c r="J256" s="73">
        <v>8354</v>
      </c>
      <c r="K256" s="17">
        <v>0.69</v>
      </c>
      <c r="L256" s="17">
        <f t="shared" si="21"/>
        <v>0</v>
      </c>
      <c r="M256" s="123" t="s">
        <v>343</v>
      </c>
      <c r="N256" s="35">
        <v>38560040179</v>
      </c>
      <c r="O256" s="95" t="s">
        <v>359</v>
      </c>
      <c r="P256" s="24" t="s">
        <v>146</v>
      </c>
    </row>
    <row r="257" spans="1:16" ht="26.25" x14ac:dyDescent="0.25">
      <c r="A257" s="19" t="s">
        <v>40</v>
      </c>
      <c r="B257" s="14" t="s">
        <v>289</v>
      </c>
      <c r="C257" s="93">
        <v>0</v>
      </c>
      <c r="D257" s="22">
        <v>0.22</v>
      </c>
      <c r="E257" s="22">
        <f t="shared" si="20"/>
        <v>0.22</v>
      </c>
      <c r="F257" s="154" t="s">
        <v>343</v>
      </c>
      <c r="G257" s="155"/>
      <c r="H257" s="35">
        <v>38560020228</v>
      </c>
      <c r="I257" s="135">
        <v>38560020228</v>
      </c>
      <c r="J257" s="73">
        <v>8356</v>
      </c>
      <c r="K257" s="17">
        <v>0.22</v>
      </c>
      <c r="L257" s="17">
        <f t="shared" si="21"/>
        <v>0</v>
      </c>
      <c r="M257" s="123" t="s">
        <v>343</v>
      </c>
      <c r="N257" s="35">
        <v>38560020228</v>
      </c>
      <c r="O257" s="95" t="s">
        <v>359</v>
      </c>
      <c r="P257" s="24" t="s">
        <v>146</v>
      </c>
    </row>
    <row r="258" spans="1:16" ht="26.25" x14ac:dyDescent="0.25">
      <c r="A258" s="19" t="s">
        <v>41</v>
      </c>
      <c r="B258" s="14" t="s">
        <v>290</v>
      </c>
      <c r="C258" s="93">
        <v>0</v>
      </c>
      <c r="D258" s="22">
        <v>0.34699999999999998</v>
      </c>
      <c r="E258" s="22">
        <f t="shared" si="20"/>
        <v>0.34699999999999998</v>
      </c>
      <c r="F258" s="154" t="s">
        <v>343</v>
      </c>
      <c r="G258" s="155"/>
      <c r="H258" s="35">
        <v>38560050047</v>
      </c>
      <c r="I258" s="135">
        <v>38560050047</v>
      </c>
      <c r="J258" s="73">
        <v>8357</v>
      </c>
      <c r="K258" s="17">
        <v>0.34699999999999998</v>
      </c>
      <c r="L258" s="17">
        <f t="shared" si="21"/>
        <v>0</v>
      </c>
      <c r="M258" s="123" t="s">
        <v>343</v>
      </c>
      <c r="N258" s="35">
        <v>38560050047</v>
      </c>
      <c r="O258" s="95" t="s">
        <v>359</v>
      </c>
      <c r="P258" s="24" t="s">
        <v>146</v>
      </c>
    </row>
    <row r="259" spans="1:16" ht="26.25" x14ac:dyDescent="0.25">
      <c r="A259" s="19" t="s">
        <v>42</v>
      </c>
      <c r="B259" s="14" t="s">
        <v>291</v>
      </c>
      <c r="C259" s="93">
        <v>0</v>
      </c>
      <c r="D259" s="22">
        <v>0.69499999999999995</v>
      </c>
      <c r="E259" s="22">
        <f t="shared" si="20"/>
        <v>0.69499999999999995</v>
      </c>
      <c r="F259" s="154" t="s">
        <v>343</v>
      </c>
      <c r="G259" s="155"/>
      <c r="H259" s="35">
        <v>38569950052</v>
      </c>
      <c r="I259" s="135">
        <v>38569950052</v>
      </c>
      <c r="J259" s="73">
        <v>8358</v>
      </c>
      <c r="K259" s="17">
        <v>0.69499999999999995</v>
      </c>
      <c r="L259" s="17">
        <f t="shared" si="21"/>
        <v>0</v>
      </c>
      <c r="M259" s="123" t="s">
        <v>343</v>
      </c>
      <c r="N259" s="35">
        <v>38569950052</v>
      </c>
      <c r="O259" s="95" t="s">
        <v>359</v>
      </c>
      <c r="P259" s="24" t="s">
        <v>146</v>
      </c>
    </row>
    <row r="260" spans="1:16" ht="26.25" x14ac:dyDescent="0.25">
      <c r="A260" s="19" t="s">
        <v>43</v>
      </c>
      <c r="B260" s="14" t="s">
        <v>292</v>
      </c>
      <c r="C260" s="93">
        <v>0</v>
      </c>
      <c r="D260" s="22">
        <v>1.35</v>
      </c>
      <c r="E260" s="22">
        <f t="shared" si="20"/>
        <v>1.35</v>
      </c>
      <c r="F260" s="154" t="s">
        <v>343</v>
      </c>
      <c r="G260" s="155"/>
      <c r="H260" s="35">
        <v>38560020257</v>
      </c>
      <c r="I260" s="135">
        <v>38560020257</v>
      </c>
      <c r="J260" s="73">
        <v>8361</v>
      </c>
      <c r="K260" s="17">
        <v>1.35</v>
      </c>
      <c r="L260" s="17">
        <f t="shared" si="21"/>
        <v>0</v>
      </c>
      <c r="M260" s="123" t="s">
        <v>343</v>
      </c>
      <c r="N260" s="35">
        <v>38560020257</v>
      </c>
      <c r="O260" s="95" t="s">
        <v>359</v>
      </c>
      <c r="P260" s="24" t="s">
        <v>146</v>
      </c>
    </row>
    <row r="261" spans="1:16" x14ac:dyDescent="0.25">
      <c r="A261" s="19" t="s">
        <v>44</v>
      </c>
      <c r="B261" s="14" t="s">
        <v>293</v>
      </c>
      <c r="C261" s="93">
        <v>0</v>
      </c>
      <c r="D261" s="22">
        <v>0.87</v>
      </c>
      <c r="E261" s="22">
        <f t="shared" si="20"/>
        <v>0.87</v>
      </c>
      <c r="F261" s="154" t="s">
        <v>343</v>
      </c>
      <c r="G261" s="155"/>
      <c r="H261" s="23" t="s">
        <v>467</v>
      </c>
      <c r="I261" s="136">
        <v>38560040160</v>
      </c>
      <c r="J261" s="73">
        <v>8362</v>
      </c>
      <c r="K261" s="17">
        <v>0.87</v>
      </c>
      <c r="L261" s="17">
        <f t="shared" si="21"/>
        <v>0</v>
      </c>
      <c r="M261" s="123" t="s">
        <v>343</v>
      </c>
      <c r="N261" s="23" t="s">
        <v>467</v>
      </c>
      <c r="O261" s="95" t="s">
        <v>359</v>
      </c>
      <c r="P261" s="24" t="s">
        <v>146</v>
      </c>
    </row>
    <row r="262" spans="1:16" x14ac:dyDescent="0.25">
      <c r="A262" s="19" t="s">
        <v>46</v>
      </c>
      <c r="B262" s="14" t="s">
        <v>294</v>
      </c>
      <c r="C262" s="93">
        <v>0</v>
      </c>
      <c r="D262" s="22">
        <v>0.375</v>
      </c>
      <c r="E262" s="22">
        <f t="shared" si="20"/>
        <v>0.375</v>
      </c>
      <c r="F262" s="154" t="s">
        <v>343</v>
      </c>
      <c r="G262" s="155"/>
      <c r="H262" s="35">
        <v>38560040023</v>
      </c>
      <c r="I262" s="135">
        <v>38560040023</v>
      </c>
      <c r="J262" s="73">
        <v>8363</v>
      </c>
      <c r="K262" s="17">
        <v>0.375</v>
      </c>
      <c r="L262" s="17">
        <f t="shared" si="21"/>
        <v>0</v>
      </c>
      <c r="M262" s="123" t="s">
        <v>343</v>
      </c>
      <c r="N262" s="35">
        <v>38560040023</v>
      </c>
      <c r="O262" s="95" t="s">
        <v>359</v>
      </c>
      <c r="P262" s="24" t="s">
        <v>146</v>
      </c>
    </row>
    <row r="263" spans="1:16" x14ac:dyDescent="0.25">
      <c r="A263" s="19" t="s">
        <v>47</v>
      </c>
      <c r="B263" s="14" t="s">
        <v>295</v>
      </c>
      <c r="C263" s="93">
        <v>0</v>
      </c>
      <c r="D263" s="22">
        <v>0.27400000000000002</v>
      </c>
      <c r="E263" s="22">
        <f t="shared" si="20"/>
        <v>0.27400000000000002</v>
      </c>
      <c r="F263" s="154" t="s">
        <v>343</v>
      </c>
      <c r="G263" s="155"/>
      <c r="H263" s="35">
        <v>38580080213</v>
      </c>
      <c r="I263" s="135">
        <v>38580080213</v>
      </c>
      <c r="J263" s="73">
        <v>5261</v>
      </c>
      <c r="K263" s="17">
        <v>0.27400000000000002</v>
      </c>
      <c r="L263" s="17">
        <f t="shared" si="21"/>
        <v>0</v>
      </c>
      <c r="M263" s="123" t="s">
        <v>343</v>
      </c>
      <c r="N263" s="35">
        <v>38580080213</v>
      </c>
      <c r="O263" s="95" t="s">
        <v>359</v>
      </c>
      <c r="P263" s="24" t="s">
        <v>149</v>
      </c>
    </row>
    <row r="264" spans="1:16" x14ac:dyDescent="0.25">
      <c r="A264" s="19" t="s">
        <v>48</v>
      </c>
      <c r="B264" s="14" t="s">
        <v>296</v>
      </c>
      <c r="C264" s="93">
        <v>0</v>
      </c>
      <c r="D264" s="22">
        <v>1.464</v>
      </c>
      <c r="E264" s="22">
        <f t="shared" si="20"/>
        <v>1.464</v>
      </c>
      <c r="F264" s="154" t="s">
        <v>343</v>
      </c>
      <c r="G264" s="155"/>
      <c r="H264" s="35">
        <v>38580050085</v>
      </c>
      <c r="I264" s="135">
        <v>38580050085</v>
      </c>
      <c r="J264" s="73">
        <v>5262</v>
      </c>
      <c r="K264" s="17">
        <v>1.464</v>
      </c>
      <c r="L264" s="17">
        <f t="shared" si="21"/>
        <v>0</v>
      </c>
      <c r="M264" s="123" t="s">
        <v>343</v>
      </c>
      <c r="N264" s="35">
        <v>38580050085</v>
      </c>
      <c r="O264" s="95" t="s">
        <v>359</v>
      </c>
      <c r="P264" s="24" t="s">
        <v>149</v>
      </c>
    </row>
    <row r="265" spans="1:16" x14ac:dyDescent="0.25">
      <c r="A265" s="19" t="s">
        <v>49</v>
      </c>
      <c r="B265" s="14" t="s">
        <v>297</v>
      </c>
      <c r="C265" s="93">
        <v>0</v>
      </c>
      <c r="D265" s="22">
        <v>1.476</v>
      </c>
      <c r="E265" s="22">
        <f t="shared" si="20"/>
        <v>1.476</v>
      </c>
      <c r="F265" s="154" t="s">
        <v>343</v>
      </c>
      <c r="G265" s="155"/>
      <c r="H265" s="35">
        <v>38580060686</v>
      </c>
      <c r="I265" s="135">
        <v>38580060686</v>
      </c>
      <c r="J265" s="73">
        <v>5263</v>
      </c>
      <c r="K265" s="17">
        <v>1.476</v>
      </c>
      <c r="L265" s="17">
        <f t="shared" si="21"/>
        <v>0</v>
      </c>
      <c r="M265" s="123" t="s">
        <v>343</v>
      </c>
      <c r="N265" s="35">
        <v>38580060686</v>
      </c>
      <c r="O265" s="95" t="s">
        <v>359</v>
      </c>
      <c r="P265" s="24" t="s">
        <v>149</v>
      </c>
    </row>
    <row r="266" spans="1:16" ht="26.25" x14ac:dyDescent="0.25">
      <c r="A266" s="19" t="s">
        <v>50</v>
      </c>
      <c r="B266" s="14" t="s">
        <v>387</v>
      </c>
      <c r="C266" s="93">
        <v>0</v>
      </c>
      <c r="D266" s="22">
        <v>1.2130000000000001</v>
      </c>
      <c r="E266" s="22">
        <f t="shared" ref="E266:E293" si="22">D266-C266</f>
        <v>1.2130000000000001</v>
      </c>
      <c r="F266" s="154" t="s">
        <v>343</v>
      </c>
      <c r="G266" s="155"/>
      <c r="H266" s="35">
        <v>38580060494</v>
      </c>
      <c r="I266" s="135">
        <v>38580060494</v>
      </c>
      <c r="J266" s="73">
        <v>5264</v>
      </c>
      <c r="K266" s="17">
        <v>1.2130000000000001</v>
      </c>
      <c r="L266" s="17">
        <f t="shared" ref="L266:L289" si="23">D266-K266</f>
        <v>0</v>
      </c>
      <c r="M266" s="123" t="s">
        <v>343</v>
      </c>
      <c r="N266" s="35">
        <v>38580060494</v>
      </c>
      <c r="O266" s="95" t="s">
        <v>359</v>
      </c>
      <c r="P266" s="24" t="s">
        <v>149</v>
      </c>
    </row>
    <row r="267" spans="1:16" x14ac:dyDescent="0.25">
      <c r="A267" s="19" t="s">
        <v>52</v>
      </c>
      <c r="B267" s="14" t="s">
        <v>298</v>
      </c>
      <c r="C267" s="93">
        <v>0</v>
      </c>
      <c r="D267" s="22">
        <v>0.69799999999999995</v>
      </c>
      <c r="E267" s="22">
        <f t="shared" si="22"/>
        <v>0.69799999999999995</v>
      </c>
      <c r="F267" s="154" t="s">
        <v>343</v>
      </c>
      <c r="G267" s="155"/>
      <c r="H267" s="17"/>
      <c r="I267" s="134" t="s">
        <v>417</v>
      </c>
      <c r="J267" s="73">
        <v>5266</v>
      </c>
      <c r="K267" s="17">
        <v>0.69799999999999995</v>
      </c>
      <c r="L267" s="17">
        <f t="shared" si="23"/>
        <v>0</v>
      </c>
      <c r="M267" s="123" t="s">
        <v>343</v>
      </c>
      <c r="N267" s="17"/>
      <c r="O267" s="95" t="s">
        <v>359</v>
      </c>
      <c r="P267" s="24" t="s">
        <v>149</v>
      </c>
    </row>
    <row r="268" spans="1:16" x14ac:dyDescent="0.25">
      <c r="A268" s="19" t="s">
        <v>54</v>
      </c>
      <c r="B268" s="14" t="s">
        <v>299</v>
      </c>
      <c r="C268" s="93">
        <v>0</v>
      </c>
      <c r="D268" s="22">
        <v>2.3210000000000002</v>
      </c>
      <c r="E268" s="22">
        <f t="shared" si="22"/>
        <v>2.3210000000000002</v>
      </c>
      <c r="F268" s="154" t="s">
        <v>340</v>
      </c>
      <c r="G268" s="155"/>
      <c r="H268" s="35">
        <v>38580060688</v>
      </c>
      <c r="I268" s="135">
        <v>38580060688</v>
      </c>
      <c r="J268" s="73">
        <v>5267</v>
      </c>
      <c r="K268" s="17">
        <v>2.3210000000000002</v>
      </c>
      <c r="L268" s="17">
        <f t="shared" si="23"/>
        <v>0</v>
      </c>
      <c r="M268" s="123" t="s">
        <v>340</v>
      </c>
      <c r="N268" s="35">
        <v>38580060688</v>
      </c>
      <c r="O268" s="95" t="s">
        <v>359</v>
      </c>
      <c r="P268" s="24" t="s">
        <v>149</v>
      </c>
    </row>
    <row r="269" spans="1:16" x14ac:dyDescent="0.25">
      <c r="A269" s="19" t="s">
        <v>55</v>
      </c>
      <c r="B269" s="14" t="s">
        <v>300</v>
      </c>
      <c r="C269" s="93">
        <v>0</v>
      </c>
      <c r="D269" s="22">
        <v>3.4870000000000001</v>
      </c>
      <c r="E269" s="22">
        <v>5.3550000000000004</v>
      </c>
      <c r="F269" s="154" t="s">
        <v>343</v>
      </c>
      <c r="G269" s="155"/>
      <c r="H269" s="17" t="s">
        <v>337</v>
      </c>
      <c r="I269" s="136">
        <v>38580060490</v>
      </c>
      <c r="J269" s="73">
        <v>5268</v>
      </c>
      <c r="K269" s="17">
        <v>5.3550000000000004</v>
      </c>
      <c r="L269" s="17">
        <v>1.8680000000000001</v>
      </c>
      <c r="M269" s="123" t="s">
        <v>343</v>
      </c>
      <c r="N269" s="17" t="s">
        <v>337</v>
      </c>
      <c r="O269" s="95" t="s">
        <v>359</v>
      </c>
      <c r="P269" s="24" t="s">
        <v>149</v>
      </c>
    </row>
    <row r="270" spans="1:16" x14ac:dyDescent="0.25">
      <c r="A270" s="19" t="s">
        <v>56</v>
      </c>
      <c r="B270" s="14" t="s">
        <v>301</v>
      </c>
      <c r="C270" s="93">
        <v>0</v>
      </c>
      <c r="D270" s="22">
        <v>0.5</v>
      </c>
      <c r="E270" s="22">
        <f t="shared" si="22"/>
        <v>0.5</v>
      </c>
      <c r="F270" s="154" t="s">
        <v>343</v>
      </c>
      <c r="G270" s="155"/>
      <c r="H270" s="35">
        <v>38580070163</v>
      </c>
      <c r="I270" s="135">
        <v>38580070163</v>
      </c>
      <c r="J270" s="73">
        <v>5269</v>
      </c>
      <c r="K270" s="17">
        <v>0.5</v>
      </c>
      <c r="L270" s="17">
        <f t="shared" si="23"/>
        <v>0</v>
      </c>
      <c r="M270" s="123" t="s">
        <v>343</v>
      </c>
      <c r="N270" s="35">
        <v>38580070163</v>
      </c>
      <c r="O270" s="95" t="s">
        <v>359</v>
      </c>
      <c r="P270" s="24" t="s">
        <v>149</v>
      </c>
    </row>
    <row r="271" spans="1:16" ht="26.25" x14ac:dyDescent="0.25">
      <c r="A271" s="19" t="s">
        <v>57</v>
      </c>
      <c r="B271" s="14" t="s">
        <v>302</v>
      </c>
      <c r="C271" s="93">
        <v>0</v>
      </c>
      <c r="D271" s="22">
        <v>0.58899999999999997</v>
      </c>
      <c r="E271" s="22">
        <f t="shared" si="22"/>
        <v>0.58899999999999997</v>
      </c>
      <c r="F271" s="154" t="s">
        <v>343</v>
      </c>
      <c r="G271" s="155"/>
      <c r="H271" s="35" t="s">
        <v>380</v>
      </c>
      <c r="I271" s="135">
        <v>38580040079</v>
      </c>
      <c r="J271" s="73">
        <v>5270</v>
      </c>
      <c r="K271" s="17">
        <v>0.58899999999999997</v>
      </c>
      <c r="L271" s="17">
        <f t="shared" si="23"/>
        <v>0</v>
      </c>
      <c r="M271" s="123" t="s">
        <v>343</v>
      </c>
      <c r="N271" s="35" t="s">
        <v>380</v>
      </c>
      <c r="O271" s="95" t="s">
        <v>359</v>
      </c>
      <c r="P271" s="24" t="s">
        <v>149</v>
      </c>
    </row>
    <row r="272" spans="1:16" ht="26.25" x14ac:dyDescent="0.25">
      <c r="A272" s="19" t="s">
        <v>59</v>
      </c>
      <c r="B272" s="14" t="s">
        <v>303</v>
      </c>
      <c r="C272" s="93">
        <v>0</v>
      </c>
      <c r="D272" s="22">
        <v>2.6339999999999999</v>
      </c>
      <c r="E272" s="22">
        <f t="shared" si="22"/>
        <v>2.6339999999999999</v>
      </c>
      <c r="F272" s="154" t="s">
        <v>343</v>
      </c>
      <c r="G272" s="155"/>
      <c r="H272" s="35">
        <v>385800060691</v>
      </c>
      <c r="I272" s="135">
        <v>38580060691</v>
      </c>
      <c r="J272" s="73">
        <v>5271</v>
      </c>
      <c r="K272" s="17">
        <v>2.6339999999999999</v>
      </c>
      <c r="L272" s="17">
        <f t="shared" si="23"/>
        <v>0</v>
      </c>
      <c r="M272" s="123" t="s">
        <v>343</v>
      </c>
      <c r="N272" s="35">
        <v>385800060691</v>
      </c>
      <c r="O272" s="95" t="s">
        <v>359</v>
      </c>
      <c r="P272" s="24" t="s">
        <v>149</v>
      </c>
    </row>
    <row r="273" spans="1:16" x14ac:dyDescent="0.25">
      <c r="A273" s="19" t="s">
        <v>60</v>
      </c>
      <c r="B273" s="14" t="s">
        <v>304</v>
      </c>
      <c r="C273" s="93">
        <v>0</v>
      </c>
      <c r="D273" s="22">
        <v>0.42499999999999999</v>
      </c>
      <c r="E273" s="22">
        <f t="shared" si="22"/>
        <v>0.42499999999999999</v>
      </c>
      <c r="F273" s="154" t="s">
        <v>343</v>
      </c>
      <c r="G273" s="155"/>
      <c r="H273" s="17"/>
      <c r="I273" s="134" t="s">
        <v>439</v>
      </c>
      <c r="J273" s="73">
        <v>5272</v>
      </c>
      <c r="K273" s="17">
        <v>0.42499999999999999</v>
      </c>
      <c r="L273" s="17">
        <f t="shared" si="23"/>
        <v>0</v>
      </c>
      <c r="M273" s="123" t="s">
        <v>343</v>
      </c>
      <c r="N273" s="17"/>
      <c r="O273" s="95" t="s">
        <v>359</v>
      </c>
      <c r="P273" s="24" t="s">
        <v>149</v>
      </c>
    </row>
    <row r="274" spans="1:16" x14ac:dyDescent="0.25">
      <c r="A274" s="19" t="s">
        <v>61</v>
      </c>
      <c r="B274" s="14" t="s">
        <v>305</v>
      </c>
      <c r="C274" s="93">
        <v>0</v>
      </c>
      <c r="D274" s="22">
        <v>0.67900000000000005</v>
      </c>
      <c r="E274" s="22">
        <f t="shared" si="22"/>
        <v>0.67900000000000005</v>
      </c>
      <c r="F274" s="154" t="s">
        <v>343</v>
      </c>
      <c r="G274" s="155"/>
      <c r="H274" s="35">
        <v>37760050113</v>
      </c>
      <c r="I274" s="135">
        <v>37760050113</v>
      </c>
      <c r="J274" s="73">
        <v>1148</v>
      </c>
      <c r="K274" s="17">
        <v>0.67900000000000005</v>
      </c>
      <c r="L274" s="17">
        <f t="shared" si="23"/>
        <v>0</v>
      </c>
      <c r="M274" s="123" t="s">
        <v>343</v>
      </c>
      <c r="N274" s="35">
        <v>37760050113</v>
      </c>
      <c r="O274" s="95" t="s">
        <v>359</v>
      </c>
      <c r="P274" s="24" t="s">
        <v>173</v>
      </c>
    </row>
    <row r="275" spans="1:16" x14ac:dyDescent="0.25">
      <c r="A275" s="19" t="s">
        <v>63</v>
      </c>
      <c r="B275" s="14" t="s">
        <v>389</v>
      </c>
      <c r="C275" s="93">
        <v>0</v>
      </c>
      <c r="D275" s="22">
        <v>1.2370000000000001</v>
      </c>
      <c r="E275" s="22">
        <f t="shared" si="22"/>
        <v>1.2370000000000001</v>
      </c>
      <c r="F275" s="154" t="s">
        <v>343</v>
      </c>
      <c r="G275" s="155"/>
      <c r="H275" s="35">
        <v>38860050117</v>
      </c>
      <c r="I275" s="135">
        <v>38860050117</v>
      </c>
      <c r="J275" s="73">
        <v>1132</v>
      </c>
      <c r="K275" s="17">
        <v>1.2370000000000001</v>
      </c>
      <c r="L275" s="17">
        <f t="shared" si="23"/>
        <v>0</v>
      </c>
      <c r="M275" s="123" t="s">
        <v>343</v>
      </c>
      <c r="N275" s="35">
        <v>38860050117</v>
      </c>
      <c r="O275" s="95" t="s">
        <v>359</v>
      </c>
      <c r="P275" s="24" t="s">
        <v>173</v>
      </c>
    </row>
    <row r="276" spans="1:16" x14ac:dyDescent="0.25">
      <c r="A276" s="19" t="s">
        <v>64</v>
      </c>
      <c r="B276" s="14" t="s">
        <v>306</v>
      </c>
      <c r="C276" s="93">
        <v>0</v>
      </c>
      <c r="D276" s="22">
        <v>1.65</v>
      </c>
      <c r="E276" s="22">
        <f t="shared" si="22"/>
        <v>1.65</v>
      </c>
      <c r="F276" s="154" t="s">
        <v>343</v>
      </c>
      <c r="G276" s="155"/>
      <c r="H276" s="35">
        <v>38860020091</v>
      </c>
      <c r="I276" s="135">
        <v>38860020091</v>
      </c>
      <c r="J276" s="73">
        <v>1140</v>
      </c>
      <c r="K276" s="17">
        <v>1.65</v>
      </c>
      <c r="L276" s="17">
        <f t="shared" si="23"/>
        <v>0</v>
      </c>
      <c r="M276" s="123" t="s">
        <v>343</v>
      </c>
      <c r="N276" s="35">
        <v>38860020091</v>
      </c>
      <c r="O276" s="95" t="s">
        <v>359</v>
      </c>
      <c r="P276" s="24" t="s">
        <v>173</v>
      </c>
    </row>
    <row r="277" spans="1:16" ht="26.25" x14ac:dyDescent="0.25">
      <c r="A277" s="19" t="s">
        <v>65</v>
      </c>
      <c r="B277" s="14" t="s">
        <v>307</v>
      </c>
      <c r="C277" s="93">
        <v>0</v>
      </c>
      <c r="D277" s="22">
        <v>1.181</v>
      </c>
      <c r="E277" s="22">
        <f t="shared" si="22"/>
        <v>1.181</v>
      </c>
      <c r="F277" s="154" t="s">
        <v>343</v>
      </c>
      <c r="G277" s="155"/>
      <c r="H277" s="17"/>
      <c r="I277" s="134" t="s">
        <v>422</v>
      </c>
      <c r="J277" s="73">
        <v>1138</v>
      </c>
      <c r="K277" s="17">
        <v>1.181</v>
      </c>
      <c r="L277" s="17">
        <f t="shared" si="23"/>
        <v>0</v>
      </c>
      <c r="M277" s="123" t="s">
        <v>343</v>
      </c>
      <c r="N277" s="17"/>
      <c r="O277" s="95" t="s">
        <v>359</v>
      </c>
      <c r="P277" s="24" t="s">
        <v>173</v>
      </c>
    </row>
    <row r="278" spans="1:16" ht="14.25" customHeight="1" x14ac:dyDescent="0.25">
      <c r="A278" s="19" t="s">
        <v>66</v>
      </c>
      <c r="B278" s="14" t="s">
        <v>308</v>
      </c>
      <c r="C278" s="93">
        <v>0</v>
      </c>
      <c r="D278" s="22">
        <v>0.41</v>
      </c>
      <c r="E278" s="22">
        <f t="shared" si="22"/>
        <v>0.41</v>
      </c>
      <c r="F278" s="154" t="s">
        <v>343</v>
      </c>
      <c r="G278" s="155"/>
      <c r="H278" s="35">
        <v>38900060245</v>
      </c>
      <c r="I278" s="135">
        <v>38900060245</v>
      </c>
      <c r="J278" s="73">
        <v>9565</v>
      </c>
      <c r="K278" s="17">
        <v>0.41</v>
      </c>
      <c r="L278" s="17">
        <f t="shared" si="23"/>
        <v>0</v>
      </c>
      <c r="M278" s="123" t="s">
        <v>343</v>
      </c>
      <c r="N278" s="35">
        <v>38900060245</v>
      </c>
      <c r="O278" s="95" t="s">
        <v>359</v>
      </c>
      <c r="P278" s="24" t="s">
        <v>157</v>
      </c>
    </row>
    <row r="279" spans="1:16" ht="15.75" customHeight="1" x14ac:dyDescent="0.25">
      <c r="A279" s="19" t="s">
        <v>68</v>
      </c>
      <c r="B279" s="14" t="s">
        <v>309</v>
      </c>
      <c r="C279" s="93">
        <v>0</v>
      </c>
      <c r="D279" s="22">
        <v>1.4139999999999999</v>
      </c>
      <c r="E279" s="22">
        <f t="shared" si="22"/>
        <v>1.4139999999999999</v>
      </c>
      <c r="F279" s="154" t="s">
        <v>343</v>
      </c>
      <c r="G279" s="155"/>
      <c r="H279" s="35">
        <v>38900060160</v>
      </c>
      <c r="I279" s="135">
        <v>38900060160</v>
      </c>
      <c r="J279" s="73">
        <v>2523</v>
      </c>
      <c r="K279" s="17">
        <v>1.4139999999999999</v>
      </c>
      <c r="L279" s="17">
        <f t="shared" si="23"/>
        <v>0</v>
      </c>
      <c r="M279" s="123" t="s">
        <v>343</v>
      </c>
      <c r="N279" s="35">
        <v>38900060160</v>
      </c>
      <c r="O279" s="95" t="s">
        <v>359</v>
      </c>
      <c r="P279" s="24" t="s">
        <v>157</v>
      </c>
    </row>
    <row r="280" spans="1:16" ht="25.5" customHeight="1" x14ac:dyDescent="0.25">
      <c r="A280" s="19" t="s">
        <v>161</v>
      </c>
      <c r="B280" s="14" t="s">
        <v>310</v>
      </c>
      <c r="C280" s="93">
        <v>0</v>
      </c>
      <c r="D280" s="22">
        <v>0.35799999999999998</v>
      </c>
      <c r="E280" s="22">
        <f t="shared" si="22"/>
        <v>0.35799999999999998</v>
      </c>
      <c r="F280" s="154" t="s">
        <v>343</v>
      </c>
      <c r="G280" s="155"/>
      <c r="H280" s="35">
        <v>38900030088</v>
      </c>
      <c r="I280" s="135">
        <v>38900030088</v>
      </c>
      <c r="J280" s="73">
        <v>2524</v>
      </c>
      <c r="K280" s="17">
        <v>0.35799999999999998</v>
      </c>
      <c r="L280" s="17">
        <f t="shared" si="23"/>
        <v>0</v>
      </c>
      <c r="M280" s="123" t="s">
        <v>343</v>
      </c>
      <c r="N280" s="35">
        <v>38900030088</v>
      </c>
      <c r="O280" s="95" t="s">
        <v>359</v>
      </c>
      <c r="P280" s="24" t="s">
        <v>157</v>
      </c>
    </row>
    <row r="281" spans="1:16" ht="26.25" x14ac:dyDescent="0.25">
      <c r="A281" s="19" t="s">
        <v>163</v>
      </c>
      <c r="B281" s="14" t="s">
        <v>311</v>
      </c>
      <c r="C281" s="93">
        <v>0</v>
      </c>
      <c r="D281" s="22">
        <v>0.42299999999999999</v>
      </c>
      <c r="E281" s="22">
        <f t="shared" si="22"/>
        <v>0.42299999999999999</v>
      </c>
      <c r="F281" s="154" t="s">
        <v>343</v>
      </c>
      <c r="G281" s="155"/>
      <c r="H281" s="17"/>
      <c r="I281" s="134" t="s">
        <v>455</v>
      </c>
      <c r="J281" s="73">
        <v>2525</v>
      </c>
      <c r="K281" s="17">
        <v>0.42299999999999999</v>
      </c>
      <c r="L281" s="17">
        <f t="shared" si="23"/>
        <v>0</v>
      </c>
      <c r="M281" s="123" t="s">
        <v>343</v>
      </c>
      <c r="N281" s="17"/>
      <c r="O281" s="95" t="s">
        <v>359</v>
      </c>
      <c r="P281" s="24" t="s">
        <v>157</v>
      </c>
    </row>
    <row r="282" spans="1:16" ht="26.25" x14ac:dyDescent="0.25">
      <c r="A282" s="19" t="s">
        <v>165</v>
      </c>
      <c r="B282" s="14" t="s">
        <v>312</v>
      </c>
      <c r="C282" s="93">
        <v>0</v>
      </c>
      <c r="D282" s="22">
        <v>0.28199999999999997</v>
      </c>
      <c r="E282" s="22">
        <f t="shared" si="22"/>
        <v>0.28199999999999997</v>
      </c>
      <c r="F282" s="154" t="s">
        <v>343</v>
      </c>
      <c r="G282" s="155"/>
      <c r="H282" s="17"/>
      <c r="I282" s="134" t="s">
        <v>420</v>
      </c>
      <c r="J282" s="73">
        <v>1029</v>
      </c>
      <c r="K282" s="17">
        <v>0.28199999999999997</v>
      </c>
      <c r="L282" s="17">
        <f t="shared" si="23"/>
        <v>0</v>
      </c>
      <c r="M282" s="123" t="s">
        <v>343</v>
      </c>
      <c r="N282" s="17"/>
      <c r="O282" s="95" t="s">
        <v>359</v>
      </c>
      <c r="P282" s="24" t="s">
        <v>205</v>
      </c>
    </row>
    <row r="283" spans="1:16" ht="26.25" x14ac:dyDescent="0.25">
      <c r="A283" s="19" t="s">
        <v>167</v>
      </c>
      <c r="B283" s="14" t="s">
        <v>313</v>
      </c>
      <c r="C283" s="93">
        <v>0</v>
      </c>
      <c r="D283" s="22">
        <v>1.069</v>
      </c>
      <c r="E283" s="22">
        <f t="shared" si="22"/>
        <v>1.069</v>
      </c>
      <c r="F283" s="154" t="s">
        <v>343</v>
      </c>
      <c r="G283" s="155"/>
      <c r="H283" s="35">
        <v>38940010108</v>
      </c>
      <c r="I283" s="135">
        <v>38940010108</v>
      </c>
      <c r="J283" s="73">
        <v>5706</v>
      </c>
      <c r="K283" s="17">
        <v>1.069</v>
      </c>
      <c r="L283" s="17">
        <f t="shared" si="23"/>
        <v>0</v>
      </c>
      <c r="M283" s="123" t="s">
        <v>343</v>
      </c>
      <c r="N283" s="35">
        <v>38940010108</v>
      </c>
      <c r="O283" s="95" t="s">
        <v>359</v>
      </c>
      <c r="P283" s="24" t="s">
        <v>205</v>
      </c>
    </row>
    <row r="284" spans="1:16" ht="26.25" x14ac:dyDescent="0.25">
      <c r="A284" s="19" t="s">
        <v>169</v>
      </c>
      <c r="B284" s="14" t="s">
        <v>314</v>
      </c>
      <c r="C284" s="93">
        <v>0</v>
      </c>
      <c r="D284" s="22">
        <v>0.80300000000000005</v>
      </c>
      <c r="E284" s="22">
        <f t="shared" si="22"/>
        <v>0.80300000000000005</v>
      </c>
      <c r="F284" s="154" t="s">
        <v>343</v>
      </c>
      <c r="G284" s="155"/>
      <c r="H284" s="35">
        <v>38940020208</v>
      </c>
      <c r="I284" s="135">
        <v>38940020208</v>
      </c>
      <c r="J284" s="73">
        <v>5711</v>
      </c>
      <c r="K284" s="17">
        <v>0.80300000000000005</v>
      </c>
      <c r="L284" s="17">
        <f t="shared" si="23"/>
        <v>0</v>
      </c>
      <c r="M284" s="123" t="s">
        <v>343</v>
      </c>
      <c r="N284" s="35">
        <v>38940020208</v>
      </c>
      <c r="O284" s="95" t="s">
        <v>359</v>
      </c>
      <c r="P284" s="24" t="s">
        <v>205</v>
      </c>
    </row>
    <row r="285" spans="1:16" ht="26.25" x14ac:dyDescent="0.25">
      <c r="A285" s="19" t="s">
        <v>171</v>
      </c>
      <c r="B285" s="14" t="s">
        <v>315</v>
      </c>
      <c r="C285" s="93">
        <v>0</v>
      </c>
      <c r="D285" s="22">
        <v>0.56200000000000006</v>
      </c>
      <c r="E285" s="22">
        <f t="shared" si="22"/>
        <v>0.56200000000000006</v>
      </c>
      <c r="F285" s="154" t="s">
        <v>343</v>
      </c>
      <c r="G285" s="155"/>
      <c r="H285" s="35">
        <v>38940020139</v>
      </c>
      <c r="I285" s="135">
        <v>38940020139</v>
      </c>
      <c r="J285" s="73">
        <v>5705</v>
      </c>
      <c r="K285" s="17">
        <v>0.56200000000000006</v>
      </c>
      <c r="L285" s="17">
        <f t="shared" si="23"/>
        <v>0</v>
      </c>
      <c r="M285" s="123" t="s">
        <v>343</v>
      </c>
      <c r="N285" s="35">
        <v>38940020139</v>
      </c>
      <c r="O285" s="95" t="s">
        <v>359</v>
      </c>
      <c r="P285" s="24" t="s">
        <v>205</v>
      </c>
    </row>
    <row r="286" spans="1:16" x14ac:dyDescent="0.25">
      <c r="A286" s="19" t="s">
        <v>174</v>
      </c>
      <c r="B286" s="14" t="s">
        <v>316</v>
      </c>
      <c r="C286" s="93">
        <v>0</v>
      </c>
      <c r="D286" s="22">
        <v>1.905</v>
      </c>
      <c r="E286" s="22">
        <f t="shared" si="22"/>
        <v>1.905</v>
      </c>
      <c r="F286" s="154" t="s">
        <v>343</v>
      </c>
      <c r="G286" s="155"/>
      <c r="H286" s="35">
        <v>38940050094</v>
      </c>
      <c r="I286" s="135">
        <v>38940050094</v>
      </c>
      <c r="J286" s="73">
        <v>5704</v>
      </c>
      <c r="K286" s="17">
        <v>1.905</v>
      </c>
      <c r="L286" s="17">
        <f t="shared" si="23"/>
        <v>0</v>
      </c>
      <c r="M286" s="123" t="s">
        <v>343</v>
      </c>
      <c r="N286" s="35">
        <v>38940050094</v>
      </c>
      <c r="O286" s="95" t="s">
        <v>359</v>
      </c>
      <c r="P286" s="24" t="s">
        <v>205</v>
      </c>
    </row>
    <row r="287" spans="1:16" ht="26.25" x14ac:dyDescent="0.25">
      <c r="A287" s="19" t="s">
        <v>176</v>
      </c>
      <c r="B287" s="14" t="s">
        <v>317</v>
      </c>
      <c r="C287" s="93">
        <v>0</v>
      </c>
      <c r="D287" s="22">
        <v>0.48299999999999998</v>
      </c>
      <c r="E287" s="22">
        <f t="shared" si="22"/>
        <v>0.48299999999999998</v>
      </c>
      <c r="F287" s="154" t="s">
        <v>343</v>
      </c>
      <c r="G287" s="155"/>
      <c r="H287" s="35">
        <v>38940050152</v>
      </c>
      <c r="I287" s="135">
        <v>38940050152</v>
      </c>
      <c r="J287" s="73">
        <v>5703</v>
      </c>
      <c r="K287" s="17">
        <v>0.48299999999999998</v>
      </c>
      <c r="L287" s="17">
        <f t="shared" si="23"/>
        <v>0</v>
      </c>
      <c r="M287" s="123" t="s">
        <v>343</v>
      </c>
      <c r="N287" s="35">
        <v>38940050152</v>
      </c>
      <c r="O287" s="95" t="s">
        <v>359</v>
      </c>
      <c r="P287" s="24" t="s">
        <v>205</v>
      </c>
    </row>
    <row r="288" spans="1:16" ht="26.25" x14ac:dyDescent="0.25">
      <c r="A288" s="19" t="s">
        <v>178</v>
      </c>
      <c r="B288" s="14" t="s">
        <v>318</v>
      </c>
      <c r="C288" s="93">
        <v>0</v>
      </c>
      <c r="D288" s="22">
        <v>3.9020000000000001</v>
      </c>
      <c r="E288" s="22">
        <f t="shared" si="22"/>
        <v>3.9020000000000001</v>
      </c>
      <c r="F288" s="156" t="s">
        <v>343</v>
      </c>
      <c r="G288" s="156"/>
      <c r="H288" s="35">
        <v>38940030237</v>
      </c>
      <c r="I288" s="35">
        <v>38940030237</v>
      </c>
      <c r="J288" s="141">
        <v>5702</v>
      </c>
      <c r="K288" s="138">
        <v>3.9020000000000001</v>
      </c>
      <c r="L288" s="138">
        <f t="shared" si="23"/>
        <v>0</v>
      </c>
      <c r="M288" s="139" t="s">
        <v>343</v>
      </c>
      <c r="N288" s="35">
        <v>38940030237</v>
      </c>
      <c r="O288" s="141" t="s">
        <v>359</v>
      </c>
      <c r="P288" s="24" t="s">
        <v>205</v>
      </c>
    </row>
    <row r="289" spans="1:16" x14ac:dyDescent="0.25">
      <c r="A289" s="179" t="s">
        <v>180</v>
      </c>
      <c r="B289" s="157" t="s">
        <v>319</v>
      </c>
      <c r="C289" s="76">
        <v>0</v>
      </c>
      <c r="D289" s="77">
        <v>0.01</v>
      </c>
      <c r="E289" s="77">
        <f t="shared" si="22"/>
        <v>0.01</v>
      </c>
      <c r="F289" s="157" t="s">
        <v>340</v>
      </c>
      <c r="G289" s="157"/>
      <c r="H289" s="138"/>
      <c r="I289" s="77" t="s">
        <v>464</v>
      </c>
      <c r="J289" s="32">
        <v>2760</v>
      </c>
      <c r="K289" s="138">
        <v>0.01</v>
      </c>
      <c r="L289" s="138">
        <f t="shared" si="23"/>
        <v>0</v>
      </c>
      <c r="M289" s="140" t="s">
        <v>340</v>
      </c>
      <c r="N289" s="138"/>
      <c r="O289" s="141" t="s">
        <v>359</v>
      </c>
      <c r="P289" s="24" t="s">
        <v>205</v>
      </c>
    </row>
    <row r="290" spans="1:16" x14ac:dyDescent="0.25">
      <c r="A290" s="179"/>
      <c r="B290" s="157"/>
      <c r="C290" s="76">
        <v>0.01</v>
      </c>
      <c r="D290" s="77">
        <v>0.312</v>
      </c>
      <c r="E290" s="77">
        <f t="shared" si="22"/>
        <v>0.30199999999999999</v>
      </c>
      <c r="F290" s="157" t="s">
        <v>343</v>
      </c>
      <c r="G290" s="157"/>
      <c r="H290" s="138"/>
      <c r="I290" s="77" t="s">
        <v>465</v>
      </c>
      <c r="J290" s="141">
        <v>2761</v>
      </c>
      <c r="K290" s="138">
        <v>0.30199999999999999</v>
      </c>
      <c r="L290" s="138">
        <v>0</v>
      </c>
      <c r="M290" s="140" t="s">
        <v>343</v>
      </c>
      <c r="N290" s="138"/>
      <c r="O290" s="141" t="s">
        <v>359</v>
      </c>
      <c r="P290" s="24" t="s">
        <v>205</v>
      </c>
    </row>
    <row r="291" spans="1:16" x14ac:dyDescent="0.25">
      <c r="A291" s="179"/>
      <c r="B291" s="157"/>
      <c r="C291" s="77">
        <v>0.312</v>
      </c>
      <c r="D291" s="77">
        <v>0.38200000000000001</v>
      </c>
      <c r="E291" s="77">
        <f t="shared" si="22"/>
        <v>7.0000000000000007E-2</v>
      </c>
      <c r="F291" s="157" t="s">
        <v>340</v>
      </c>
      <c r="G291" s="157"/>
      <c r="H291" s="138" t="s">
        <v>333</v>
      </c>
      <c r="I291" s="77" t="s">
        <v>464</v>
      </c>
      <c r="J291" s="32">
        <v>2760</v>
      </c>
      <c r="K291" s="138">
        <v>7.0000000000000007E-2</v>
      </c>
      <c r="L291" s="138">
        <f>E291-K291</f>
        <v>0</v>
      </c>
      <c r="M291" s="140" t="s">
        <v>340</v>
      </c>
      <c r="N291" s="138" t="s">
        <v>333</v>
      </c>
      <c r="O291" s="141" t="s">
        <v>359</v>
      </c>
      <c r="P291" s="24" t="s">
        <v>205</v>
      </c>
    </row>
    <row r="292" spans="1:16" x14ac:dyDescent="0.25">
      <c r="A292" s="142">
        <v>57</v>
      </c>
      <c r="B292" s="33" t="s">
        <v>372</v>
      </c>
      <c r="C292" s="77">
        <v>0</v>
      </c>
      <c r="D292" s="77">
        <v>7.4999999999999997E-2</v>
      </c>
      <c r="E292" s="77">
        <f t="shared" si="22"/>
        <v>7.4999999999999997E-2</v>
      </c>
      <c r="F292" s="157" t="s">
        <v>343</v>
      </c>
      <c r="G292" s="157"/>
      <c r="H292" s="88">
        <v>38460070094</v>
      </c>
      <c r="I292" s="88">
        <v>38460070094</v>
      </c>
      <c r="J292" s="32">
        <v>9355</v>
      </c>
      <c r="K292" s="138">
        <v>7.4999999999999997E-2</v>
      </c>
      <c r="L292" s="138">
        <v>0</v>
      </c>
      <c r="M292" s="140" t="s">
        <v>343</v>
      </c>
      <c r="N292" s="88">
        <v>38460070094</v>
      </c>
      <c r="O292" s="141" t="s">
        <v>359</v>
      </c>
      <c r="P292" s="24" t="s">
        <v>110</v>
      </c>
    </row>
    <row r="293" spans="1:16" x14ac:dyDescent="0.25">
      <c r="A293" s="142">
        <v>58</v>
      </c>
      <c r="B293" s="33" t="s">
        <v>373</v>
      </c>
      <c r="C293" s="77">
        <v>0</v>
      </c>
      <c r="D293" s="77">
        <v>0.8</v>
      </c>
      <c r="E293" s="77">
        <f t="shared" si="22"/>
        <v>0.8</v>
      </c>
      <c r="F293" s="157" t="s">
        <v>343</v>
      </c>
      <c r="G293" s="157"/>
      <c r="H293" s="88" t="s">
        <v>471</v>
      </c>
      <c r="I293" s="98">
        <v>38900030018</v>
      </c>
      <c r="J293" s="32">
        <v>9354</v>
      </c>
      <c r="K293" s="138">
        <v>0.8</v>
      </c>
      <c r="L293" s="138">
        <v>0</v>
      </c>
      <c r="M293" s="140" t="s">
        <v>343</v>
      </c>
      <c r="N293" s="88" t="s">
        <v>471</v>
      </c>
      <c r="O293" s="141" t="s">
        <v>359</v>
      </c>
      <c r="P293" s="24" t="s">
        <v>157</v>
      </c>
    </row>
    <row r="294" spans="1:16" ht="51" x14ac:dyDescent="0.25">
      <c r="A294" s="142">
        <v>59</v>
      </c>
      <c r="B294" s="33" t="s">
        <v>355</v>
      </c>
      <c r="C294" s="77"/>
      <c r="D294" s="77"/>
      <c r="E294" s="77"/>
      <c r="F294" s="157" t="s">
        <v>343</v>
      </c>
      <c r="G294" s="157"/>
      <c r="H294" s="138"/>
      <c r="I294" s="77" t="s">
        <v>406</v>
      </c>
      <c r="J294" s="32">
        <v>5265</v>
      </c>
      <c r="K294" s="138">
        <v>0.4</v>
      </c>
      <c r="L294" s="138"/>
      <c r="M294" s="140" t="s">
        <v>343</v>
      </c>
      <c r="N294" s="138"/>
      <c r="O294" s="12" t="s">
        <v>503</v>
      </c>
      <c r="P294" s="24" t="s">
        <v>149</v>
      </c>
    </row>
    <row r="295" spans="1:16" ht="51" customHeight="1" x14ac:dyDescent="0.25">
      <c r="A295" s="149">
        <v>60</v>
      </c>
      <c r="B295" s="33" t="s">
        <v>356</v>
      </c>
      <c r="C295" s="77"/>
      <c r="D295" s="77"/>
      <c r="E295" s="77"/>
      <c r="F295" s="157" t="s">
        <v>343</v>
      </c>
      <c r="G295" s="157"/>
      <c r="H295" s="147"/>
      <c r="I295" s="77" t="s">
        <v>440</v>
      </c>
      <c r="J295" s="32">
        <v>8561</v>
      </c>
      <c r="K295" s="147">
        <v>0.05</v>
      </c>
      <c r="L295" s="147" t="s">
        <v>357</v>
      </c>
      <c r="M295" s="148" t="s">
        <v>343</v>
      </c>
      <c r="N295" s="147"/>
      <c r="O295" s="12" t="s">
        <v>504</v>
      </c>
      <c r="P295" s="24" t="s">
        <v>156</v>
      </c>
    </row>
    <row r="296" spans="1:16" ht="32.25" customHeight="1" x14ac:dyDescent="0.25">
      <c r="A296" s="176" t="s">
        <v>320</v>
      </c>
      <c r="B296" s="176"/>
      <c r="C296" s="176"/>
      <c r="D296" s="176"/>
      <c r="E296" s="176"/>
      <c r="F296" s="176"/>
      <c r="G296" s="176"/>
      <c r="H296" s="176"/>
      <c r="I296" s="176"/>
      <c r="J296" s="176"/>
      <c r="K296" s="176"/>
      <c r="L296" s="176"/>
      <c r="M296" s="176"/>
      <c r="N296" s="176"/>
      <c r="O296" s="192"/>
      <c r="P296" s="24"/>
    </row>
    <row r="297" spans="1:16" x14ac:dyDescent="0.25">
      <c r="A297" s="121" t="s">
        <v>11</v>
      </c>
      <c r="B297" s="110" t="s">
        <v>321</v>
      </c>
      <c r="C297" s="124">
        <v>0</v>
      </c>
      <c r="D297" s="125">
        <v>1.9E-2</v>
      </c>
      <c r="E297" s="125">
        <f t="shared" ref="E297:E307" si="24">D297-C297</f>
        <v>1.9E-2</v>
      </c>
      <c r="F297" s="144">
        <v>171</v>
      </c>
      <c r="G297" s="125"/>
      <c r="H297" s="125"/>
      <c r="I297" s="125" t="s">
        <v>480</v>
      </c>
      <c r="J297" s="114">
        <v>4926</v>
      </c>
      <c r="K297" s="114">
        <v>1.9E-2</v>
      </c>
      <c r="L297" s="115">
        <f>D297-K297</f>
        <v>0</v>
      </c>
      <c r="M297" s="115"/>
      <c r="N297" s="82" t="s">
        <v>351</v>
      </c>
      <c r="O297" s="129"/>
      <c r="P297" s="24" t="s">
        <v>110</v>
      </c>
    </row>
    <row r="298" spans="1:16" x14ac:dyDescent="0.25">
      <c r="A298" s="19" t="s">
        <v>12</v>
      </c>
      <c r="B298" s="14" t="s">
        <v>322</v>
      </c>
      <c r="C298" s="31">
        <v>0</v>
      </c>
      <c r="D298" s="15">
        <v>1.7999999999999999E-2</v>
      </c>
      <c r="E298" s="15">
        <f t="shared" si="24"/>
        <v>1.7999999999999999E-2</v>
      </c>
      <c r="F298" s="143">
        <v>126</v>
      </c>
      <c r="G298" s="15"/>
      <c r="H298" s="15"/>
      <c r="I298" s="15" t="s">
        <v>481</v>
      </c>
      <c r="J298" s="73">
        <v>4927</v>
      </c>
      <c r="K298" s="73">
        <v>1.7999999999999999E-2</v>
      </c>
      <c r="L298" s="17">
        <f>D298-K298</f>
        <v>0</v>
      </c>
      <c r="M298" s="17"/>
      <c r="N298" s="24" t="s">
        <v>344</v>
      </c>
      <c r="O298" s="130"/>
      <c r="P298" s="24" t="s">
        <v>110</v>
      </c>
    </row>
    <row r="299" spans="1:16" x14ac:dyDescent="0.25">
      <c r="A299" s="19" t="s">
        <v>13</v>
      </c>
      <c r="B299" s="14" t="s">
        <v>323</v>
      </c>
      <c r="C299" s="31">
        <v>0</v>
      </c>
      <c r="D299" s="15">
        <v>7.0000000000000007E-2</v>
      </c>
      <c r="E299" s="15">
        <f t="shared" si="24"/>
        <v>7.0000000000000007E-2</v>
      </c>
      <c r="F299" s="143">
        <v>706</v>
      </c>
      <c r="G299" s="15"/>
      <c r="H299" s="15"/>
      <c r="I299" s="54">
        <v>38500020540</v>
      </c>
      <c r="J299" s="73">
        <v>7964</v>
      </c>
      <c r="K299" s="17">
        <v>7.0000000000000007E-2</v>
      </c>
      <c r="L299" s="25">
        <f>D299-K299</f>
        <v>0</v>
      </c>
      <c r="M299" s="25"/>
      <c r="N299" s="182" t="s">
        <v>345</v>
      </c>
      <c r="O299" s="191"/>
      <c r="P299" s="24" t="s">
        <v>125</v>
      </c>
    </row>
    <row r="300" spans="1:16" x14ac:dyDescent="0.25">
      <c r="A300" s="19" t="s">
        <v>15</v>
      </c>
      <c r="B300" s="14" t="s">
        <v>324</v>
      </c>
      <c r="C300" s="31">
        <v>0</v>
      </c>
      <c r="D300" s="15">
        <v>7.6999999999999999E-2</v>
      </c>
      <c r="E300" s="15">
        <f t="shared" si="24"/>
        <v>7.6999999999999999E-2</v>
      </c>
      <c r="F300" s="143">
        <v>770</v>
      </c>
      <c r="G300" s="15"/>
      <c r="H300" s="15"/>
      <c r="I300" s="54">
        <v>38500070192</v>
      </c>
      <c r="J300" s="73">
        <v>9185</v>
      </c>
      <c r="K300" s="17">
        <f t="shared" ref="K300:K308" si="25">SUM(E300)</f>
        <v>7.6999999999999999E-2</v>
      </c>
      <c r="L300" s="25">
        <v>0</v>
      </c>
      <c r="M300" s="25"/>
      <c r="N300" s="24" t="s">
        <v>346</v>
      </c>
      <c r="O300" s="130"/>
      <c r="P300" s="24" t="s">
        <v>125</v>
      </c>
    </row>
    <row r="301" spans="1:16" ht="26.25" x14ac:dyDescent="0.25">
      <c r="A301" s="19" t="s">
        <v>16</v>
      </c>
      <c r="B301" s="14" t="s">
        <v>325</v>
      </c>
      <c r="C301" s="31">
        <v>0</v>
      </c>
      <c r="D301" s="15">
        <v>1.6E-2</v>
      </c>
      <c r="E301" s="15">
        <f t="shared" si="24"/>
        <v>1.6E-2</v>
      </c>
      <c r="F301" s="143">
        <v>128</v>
      </c>
      <c r="G301" s="15"/>
      <c r="H301" s="15"/>
      <c r="I301" s="54">
        <v>38560020057</v>
      </c>
      <c r="J301" s="73">
        <v>9186</v>
      </c>
      <c r="K301" s="17">
        <f t="shared" si="25"/>
        <v>1.6E-2</v>
      </c>
      <c r="L301" s="25">
        <f t="shared" ref="L301:L308" si="26">SUM(E301-K301)</f>
        <v>0</v>
      </c>
      <c r="M301" s="25"/>
      <c r="N301" s="182" t="s">
        <v>347</v>
      </c>
      <c r="O301" s="191"/>
      <c r="P301" s="24" t="s">
        <v>146</v>
      </c>
    </row>
    <row r="302" spans="1:16" ht="25.5" customHeight="1" x14ac:dyDescent="0.25">
      <c r="A302" s="19" t="s">
        <v>17</v>
      </c>
      <c r="B302" s="14" t="s">
        <v>326</v>
      </c>
      <c r="C302" s="31">
        <v>0</v>
      </c>
      <c r="D302" s="15">
        <v>1.2E-2</v>
      </c>
      <c r="E302" s="15">
        <f t="shared" si="24"/>
        <v>1.2E-2</v>
      </c>
      <c r="F302" s="143">
        <v>85.4</v>
      </c>
      <c r="G302" s="15"/>
      <c r="H302" s="15"/>
      <c r="I302" s="54">
        <v>38580070167</v>
      </c>
      <c r="J302" s="73">
        <v>9187</v>
      </c>
      <c r="K302" s="17">
        <f t="shared" si="25"/>
        <v>1.2E-2</v>
      </c>
      <c r="L302" s="25">
        <f t="shared" si="26"/>
        <v>0</v>
      </c>
      <c r="M302" s="25"/>
      <c r="N302" s="24" t="s">
        <v>348</v>
      </c>
      <c r="O302" s="130"/>
      <c r="P302" s="24" t="s">
        <v>149</v>
      </c>
    </row>
    <row r="303" spans="1:16" ht="26.25" x14ac:dyDescent="0.25">
      <c r="A303" s="19" t="s">
        <v>19</v>
      </c>
      <c r="B303" s="14" t="s">
        <v>327</v>
      </c>
      <c r="C303" s="31">
        <v>0</v>
      </c>
      <c r="D303" s="15">
        <v>1.7999999999999999E-2</v>
      </c>
      <c r="E303" s="15">
        <f t="shared" si="24"/>
        <v>1.7999999999999999E-2</v>
      </c>
      <c r="F303" s="143">
        <v>126</v>
      </c>
      <c r="G303" s="15"/>
      <c r="H303" s="15"/>
      <c r="I303" s="54">
        <v>38860060126</v>
      </c>
      <c r="J303" s="73">
        <v>9188</v>
      </c>
      <c r="K303" s="17">
        <f t="shared" si="25"/>
        <v>1.7999999999999999E-2</v>
      </c>
      <c r="L303" s="25">
        <f t="shared" si="26"/>
        <v>0</v>
      </c>
      <c r="M303" s="25"/>
      <c r="N303" s="182" t="s">
        <v>495</v>
      </c>
      <c r="O303" s="191"/>
      <c r="P303" s="24" t="s">
        <v>173</v>
      </c>
    </row>
    <row r="304" spans="1:16" ht="26.25" x14ac:dyDescent="0.25">
      <c r="A304" s="19" t="s">
        <v>20</v>
      </c>
      <c r="B304" s="14" t="s">
        <v>328</v>
      </c>
      <c r="C304" s="31">
        <v>0</v>
      </c>
      <c r="D304" s="15">
        <v>1.4E-2</v>
      </c>
      <c r="E304" s="15">
        <f t="shared" si="24"/>
        <v>1.4E-2</v>
      </c>
      <c r="F304" s="143">
        <v>98</v>
      </c>
      <c r="G304" s="15"/>
      <c r="H304" s="15"/>
      <c r="I304" s="54">
        <v>38940040209</v>
      </c>
      <c r="J304" s="73">
        <v>9189</v>
      </c>
      <c r="K304" s="17">
        <f t="shared" si="25"/>
        <v>1.4E-2</v>
      </c>
      <c r="L304" s="25">
        <f t="shared" si="26"/>
        <v>0</v>
      </c>
      <c r="M304" s="25"/>
      <c r="N304" s="24" t="s">
        <v>349</v>
      </c>
      <c r="O304" s="130"/>
      <c r="P304" s="24" t="s">
        <v>205</v>
      </c>
    </row>
    <row r="305" spans="1:16" ht="39" x14ac:dyDescent="0.25">
      <c r="A305" s="19" t="s">
        <v>21</v>
      </c>
      <c r="B305" s="14" t="s">
        <v>329</v>
      </c>
      <c r="C305" s="31">
        <v>0</v>
      </c>
      <c r="D305" s="15">
        <v>1.4E-2</v>
      </c>
      <c r="E305" s="15">
        <f t="shared" si="24"/>
        <v>1.4E-2</v>
      </c>
      <c r="F305" s="143">
        <v>98</v>
      </c>
      <c r="G305" s="15"/>
      <c r="H305" s="15"/>
      <c r="I305" s="54">
        <v>38940040207</v>
      </c>
      <c r="J305" s="73">
        <v>9190</v>
      </c>
      <c r="K305" s="17">
        <f t="shared" si="25"/>
        <v>1.4E-2</v>
      </c>
      <c r="L305" s="25">
        <f t="shared" si="26"/>
        <v>0</v>
      </c>
      <c r="M305" s="25"/>
      <c r="N305" s="24" t="s">
        <v>350</v>
      </c>
      <c r="O305" s="130"/>
      <c r="P305" s="24" t="s">
        <v>205</v>
      </c>
    </row>
    <row r="306" spans="1:16" x14ac:dyDescent="0.25">
      <c r="A306" s="19" t="s">
        <v>22</v>
      </c>
      <c r="B306" s="14" t="s">
        <v>330</v>
      </c>
      <c r="C306" s="31">
        <v>0</v>
      </c>
      <c r="D306" s="15">
        <v>1.4999999999999999E-2</v>
      </c>
      <c r="E306" s="15">
        <f t="shared" si="24"/>
        <v>1.4999999999999999E-2</v>
      </c>
      <c r="F306" s="143">
        <v>75</v>
      </c>
      <c r="G306" s="15"/>
      <c r="H306" s="15"/>
      <c r="I306" s="54">
        <v>38560050053</v>
      </c>
      <c r="J306" s="73">
        <v>9193</v>
      </c>
      <c r="K306" s="17">
        <f t="shared" si="25"/>
        <v>1.4999999999999999E-2</v>
      </c>
      <c r="L306" s="25">
        <f t="shared" si="26"/>
        <v>0</v>
      </c>
      <c r="M306" s="25"/>
      <c r="N306" s="182" t="s">
        <v>352</v>
      </c>
      <c r="O306" s="191"/>
      <c r="P306" s="24" t="s">
        <v>125</v>
      </c>
    </row>
    <row r="307" spans="1:16" x14ac:dyDescent="0.25">
      <c r="A307" s="19" t="s">
        <v>23</v>
      </c>
      <c r="B307" s="14" t="s">
        <v>331</v>
      </c>
      <c r="C307" s="31">
        <v>0</v>
      </c>
      <c r="D307" s="15">
        <v>0.02</v>
      </c>
      <c r="E307" s="15">
        <f t="shared" si="24"/>
        <v>0.02</v>
      </c>
      <c r="F307" s="143">
        <v>160</v>
      </c>
      <c r="G307" s="15"/>
      <c r="H307" s="15"/>
      <c r="I307" s="54">
        <v>38560050052</v>
      </c>
      <c r="J307" s="73">
        <v>9192</v>
      </c>
      <c r="K307" s="17">
        <f t="shared" si="25"/>
        <v>0.02</v>
      </c>
      <c r="L307" s="25">
        <f t="shared" si="26"/>
        <v>0</v>
      </c>
      <c r="M307" s="25"/>
      <c r="N307" s="24" t="s">
        <v>497</v>
      </c>
      <c r="O307" s="130"/>
      <c r="P307" s="24" t="s">
        <v>146</v>
      </c>
    </row>
    <row r="308" spans="1:16" x14ac:dyDescent="0.25">
      <c r="A308" s="19" t="s">
        <v>25</v>
      </c>
      <c r="B308" s="14" t="s">
        <v>353</v>
      </c>
      <c r="C308" s="31" t="s">
        <v>357</v>
      </c>
      <c r="D308" s="15" t="s">
        <v>354</v>
      </c>
      <c r="E308" s="15">
        <v>1.7999999999999999E-2</v>
      </c>
      <c r="F308" s="143">
        <v>162</v>
      </c>
      <c r="G308" s="15"/>
      <c r="H308" s="15"/>
      <c r="I308" s="54">
        <v>38900060245</v>
      </c>
      <c r="J308" s="73">
        <v>2521</v>
      </c>
      <c r="K308" s="17">
        <f t="shared" si="25"/>
        <v>1.7999999999999999E-2</v>
      </c>
      <c r="L308" s="25">
        <f t="shared" si="26"/>
        <v>0</v>
      </c>
      <c r="M308" s="25"/>
      <c r="N308" s="182" t="s">
        <v>360</v>
      </c>
      <c r="O308" s="183"/>
      <c r="P308" s="24" t="s">
        <v>157</v>
      </c>
    </row>
    <row r="309" spans="1:16" x14ac:dyDescent="0.25">
      <c r="A309" s="34"/>
      <c r="B309" s="39"/>
      <c r="C309" s="40"/>
      <c r="D309" s="40"/>
      <c r="E309" s="41"/>
      <c r="F309" s="41"/>
      <c r="G309" s="41"/>
      <c r="H309" s="41"/>
      <c r="I309" s="41"/>
      <c r="J309" s="42"/>
      <c r="K309" s="43"/>
      <c r="L309" s="43"/>
      <c r="M309" s="43"/>
      <c r="N309" s="43"/>
      <c r="O309" s="81"/>
    </row>
    <row r="310" spans="1:16" ht="10.5" customHeight="1" x14ac:dyDescent="0.25">
      <c r="B310" s="44"/>
      <c r="C310" s="193"/>
      <c r="D310" s="193"/>
      <c r="E310" s="193"/>
      <c r="F310" s="193"/>
      <c r="G310" s="193"/>
      <c r="H310" s="193"/>
      <c r="I310" s="193"/>
      <c r="J310" s="193"/>
      <c r="K310" s="193"/>
      <c r="L310" s="193"/>
      <c r="M310" s="193"/>
      <c r="N310" s="193"/>
      <c r="O310" s="193"/>
    </row>
    <row r="311" spans="1:16" ht="44.25" customHeight="1" x14ac:dyDescent="0.25">
      <c r="B311" s="45"/>
      <c r="C311" s="193"/>
      <c r="D311" s="193"/>
      <c r="E311" s="193"/>
      <c r="F311" s="193"/>
      <c r="G311" s="193"/>
      <c r="H311" s="193"/>
      <c r="I311" s="193"/>
      <c r="J311" s="193"/>
      <c r="K311" s="193"/>
      <c r="L311" s="193"/>
      <c r="M311" s="193"/>
      <c r="N311" s="193"/>
      <c r="O311" s="193"/>
    </row>
    <row r="312" spans="1:16" x14ac:dyDescent="0.25">
      <c r="B312" s="46"/>
      <c r="C312" s="194"/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</row>
    <row r="313" spans="1:16" ht="45" customHeight="1" x14ac:dyDescent="0.25">
      <c r="B313" s="50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</row>
    <row r="314" spans="1:16" s="8" customFormat="1" ht="15.75" hidden="1" x14ac:dyDescent="0.25">
      <c r="A314" s="7"/>
      <c r="B314" s="48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60"/>
    </row>
    <row r="315" spans="1:16" s="8" customFormat="1" ht="15.75" x14ac:dyDescent="0.25">
      <c r="A315" s="7"/>
      <c r="B315" s="48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132"/>
      <c r="P315" s="62"/>
    </row>
    <row r="316" spans="1:16" s="8" customFormat="1" ht="15.75" x14ac:dyDescent="0.25">
      <c r="A316" s="7"/>
      <c r="B316" s="48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132"/>
      <c r="P316" s="62"/>
    </row>
    <row r="317" spans="1:16" s="8" customFormat="1" ht="15.75" x14ac:dyDescent="0.25">
      <c r="A317" s="7"/>
      <c r="B317" s="48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132"/>
      <c r="P317" s="62"/>
    </row>
    <row r="318" spans="1:16" s="8" customFormat="1" ht="15.75" x14ac:dyDescent="0.25">
      <c r="A318" s="7"/>
      <c r="B318" s="48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132"/>
      <c r="P318" s="62"/>
    </row>
    <row r="319" spans="1:16" s="8" customFormat="1" ht="20.100000000000001" customHeight="1" x14ac:dyDescent="0.25">
      <c r="A319" s="7"/>
      <c r="B319" s="48"/>
      <c r="C319" s="51"/>
      <c r="D319" s="52"/>
      <c r="E319" s="52"/>
      <c r="F319" s="52"/>
      <c r="G319" s="52"/>
      <c r="H319" s="49"/>
      <c r="I319" s="49"/>
      <c r="J319" s="49"/>
      <c r="K319" s="49"/>
      <c r="L319" s="49"/>
      <c r="M319" s="52"/>
      <c r="N319" s="62"/>
    </row>
    <row r="320" spans="1:16" s="8" customFormat="1" ht="15.75" x14ac:dyDescent="0.25">
      <c r="A320" s="7"/>
      <c r="B320" s="48"/>
      <c r="C320" s="51"/>
      <c r="D320" s="52"/>
      <c r="E320" s="52"/>
      <c r="F320" s="52"/>
      <c r="G320" s="52"/>
      <c r="H320" s="49"/>
      <c r="I320" s="49"/>
      <c r="J320" s="49"/>
      <c r="K320" s="49"/>
      <c r="L320" s="49"/>
      <c r="M320" s="52"/>
      <c r="N320" s="62"/>
    </row>
    <row r="321" spans="2:16" x14ac:dyDescent="0.25">
      <c r="B321" s="44"/>
      <c r="C321" s="47"/>
      <c r="D321" s="53"/>
      <c r="E321" s="53"/>
      <c r="F321" s="53"/>
      <c r="G321" s="53"/>
      <c r="H321" s="180"/>
      <c r="I321" s="180"/>
      <c r="J321" s="180"/>
      <c r="K321" s="180"/>
      <c r="L321" s="180"/>
      <c r="M321" s="181"/>
      <c r="N321" s="30"/>
      <c r="O321"/>
    </row>
    <row r="322" spans="2:16" x14ac:dyDescent="0.25">
      <c r="B322" s="44"/>
      <c r="C322" s="47"/>
      <c r="D322" s="53"/>
      <c r="E322" s="53"/>
      <c r="F322" s="53"/>
      <c r="G322" s="53"/>
      <c r="H322" s="49"/>
      <c r="I322" s="47"/>
      <c r="J322" s="47"/>
      <c r="K322" s="47"/>
      <c r="L322" s="47"/>
      <c r="M322" s="63"/>
      <c r="N322" s="30"/>
      <c r="O322"/>
    </row>
    <row r="323" spans="2:16" x14ac:dyDescent="0.25">
      <c r="B323" s="44"/>
      <c r="C323" s="47"/>
      <c r="D323" s="47"/>
      <c r="E323" s="47"/>
      <c r="F323" s="47"/>
      <c r="G323" s="47"/>
      <c r="H323" s="49"/>
      <c r="I323" s="47"/>
      <c r="J323" s="47"/>
      <c r="K323" s="47"/>
      <c r="L323" s="47"/>
      <c r="M323" s="63"/>
      <c r="N323" s="30"/>
      <c r="O323"/>
    </row>
    <row r="324" spans="2:16" x14ac:dyDescent="0.25">
      <c r="B324" s="44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63"/>
      <c r="P324" s="30"/>
    </row>
    <row r="325" spans="2:16" x14ac:dyDescent="0.25">
      <c r="C325" s="37"/>
      <c r="D325" s="37"/>
      <c r="E325" s="37"/>
      <c r="O325" s="63"/>
      <c r="P325" s="30"/>
    </row>
    <row r="326" spans="2:16" x14ac:dyDescent="0.25">
      <c r="J326" s="137"/>
      <c r="K326" s="137"/>
      <c r="M326" s="137"/>
      <c r="O326" s="63"/>
      <c r="P326" s="30"/>
    </row>
    <row r="327" spans="2:16" x14ac:dyDescent="0.25">
      <c r="J327" s="137"/>
      <c r="K327" s="137"/>
      <c r="M327" s="137"/>
      <c r="O327" s="63"/>
      <c r="P327" s="30"/>
    </row>
    <row r="328" spans="2:16" x14ac:dyDescent="0.25">
      <c r="H328" s="137"/>
      <c r="J328" s="137"/>
      <c r="K328" s="137"/>
      <c r="M328" s="137"/>
      <c r="O328" s="63"/>
      <c r="P328" s="30"/>
    </row>
    <row r="329" spans="2:16" x14ac:dyDescent="0.25">
      <c r="M329" s="137"/>
      <c r="O329" s="63"/>
      <c r="P329" s="30"/>
    </row>
    <row r="330" spans="2:16" x14ac:dyDescent="0.25">
      <c r="J330" s="137"/>
      <c r="M330" s="137"/>
      <c r="O330" s="63"/>
      <c r="P330" s="30"/>
    </row>
    <row r="331" spans="2:16" x14ac:dyDescent="0.25">
      <c r="M331" s="137"/>
      <c r="O331" s="63"/>
      <c r="P331" s="30"/>
    </row>
    <row r="332" spans="2:16" x14ac:dyDescent="0.25">
      <c r="M332" s="137"/>
      <c r="O332" s="63"/>
      <c r="P332" s="30"/>
    </row>
    <row r="333" spans="2:16" x14ac:dyDescent="0.25">
      <c r="M333" s="137"/>
      <c r="O333" s="63"/>
      <c r="P333" s="30"/>
    </row>
    <row r="334" spans="2:16" x14ac:dyDescent="0.25">
      <c r="M334" s="137"/>
      <c r="O334" s="63"/>
      <c r="P334" s="30"/>
    </row>
    <row r="335" spans="2:16" x14ac:dyDescent="0.25">
      <c r="M335" s="137"/>
      <c r="O335" s="63"/>
      <c r="P335" s="30"/>
    </row>
    <row r="336" spans="2:16" x14ac:dyDescent="0.25">
      <c r="O336" s="63"/>
      <c r="P336" s="30"/>
    </row>
    <row r="337" spans="13:16" x14ac:dyDescent="0.25">
      <c r="M337" s="137"/>
      <c r="O337" s="63"/>
      <c r="P337" s="30"/>
    </row>
    <row r="338" spans="13:16" x14ac:dyDescent="0.25">
      <c r="O338" s="63"/>
      <c r="P338" s="30"/>
    </row>
    <row r="339" spans="13:16" x14ac:dyDescent="0.25">
      <c r="O339" s="63"/>
      <c r="P339" s="30"/>
    </row>
    <row r="340" spans="13:16" x14ac:dyDescent="0.25">
      <c r="O340" s="63"/>
      <c r="P340" s="30"/>
    </row>
    <row r="341" spans="13:16" x14ac:dyDescent="0.25">
      <c r="O341" s="63"/>
      <c r="P341" s="30"/>
    </row>
    <row r="342" spans="13:16" x14ac:dyDescent="0.25">
      <c r="O342" s="63"/>
      <c r="P342" s="30"/>
    </row>
    <row r="343" spans="13:16" x14ac:dyDescent="0.25">
      <c r="O343" s="63"/>
      <c r="P343" s="30"/>
    </row>
    <row r="344" spans="13:16" x14ac:dyDescent="0.25">
      <c r="O344" s="63"/>
      <c r="P344" s="30"/>
    </row>
    <row r="345" spans="13:16" x14ac:dyDescent="0.25">
      <c r="O345" s="63"/>
      <c r="P345" s="30"/>
    </row>
    <row r="346" spans="13:16" x14ac:dyDescent="0.25">
      <c r="O346" s="63"/>
      <c r="P346" s="30"/>
    </row>
    <row r="347" spans="13:16" x14ac:dyDescent="0.25">
      <c r="O347" s="63"/>
      <c r="P347" s="30"/>
    </row>
    <row r="348" spans="13:16" x14ac:dyDescent="0.25">
      <c r="O348" s="63"/>
      <c r="P348" s="30"/>
    </row>
    <row r="349" spans="13:16" x14ac:dyDescent="0.25">
      <c r="O349" s="63"/>
      <c r="P349" s="30"/>
    </row>
    <row r="350" spans="13:16" x14ac:dyDescent="0.25">
      <c r="O350" s="63"/>
      <c r="P350" s="30"/>
    </row>
    <row r="351" spans="13:16" x14ac:dyDescent="0.25">
      <c r="O351" s="63"/>
      <c r="P351" s="30"/>
    </row>
    <row r="352" spans="13:16" x14ac:dyDescent="0.25">
      <c r="O352" s="63"/>
      <c r="P352" s="30"/>
    </row>
    <row r="353" spans="15:16" x14ac:dyDescent="0.25">
      <c r="O353" s="63"/>
      <c r="P353" s="30"/>
    </row>
    <row r="354" spans="15:16" x14ac:dyDescent="0.25">
      <c r="O354" s="63"/>
      <c r="P354" s="30"/>
    </row>
    <row r="355" spans="15:16" x14ac:dyDescent="0.25">
      <c r="O355" s="63"/>
      <c r="P355" s="30"/>
    </row>
    <row r="356" spans="15:16" x14ac:dyDescent="0.25">
      <c r="O356" s="63"/>
      <c r="P356" s="30"/>
    </row>
    <row r="357" spans="15:16" x14ac:dyDescent="0.25">
      <c r="O357" s="63"/>
      <c r="P357" s="30"/>
    </row>
    <row r="358" spans="15:16" x14ac:dyDescent="0.25">
      <c r="O358" s="63"/>
      <c r="P358" s="30"/>
    </row>
    <row r="359" spans="15:16" x14ac:dyDescent="0.25">
      <c r="O359" s="63"/>
      <c r="P359" s="30"/>
    </row>
    <row r="360" spans="15:16" x14ac:dyDescent="0.25">
      <c r="O360" s="63"/>
      <c r="P360" s="30"/>
    </row>
    <row r="361" spans="15:16" x14ac:dyDescent="0.25">
      <c r="O361" s="63"/>
      <c r="P361" s="30"/>
    </row>
    <row r="362" spans="15:16" x14ac:dyDescent="0.25">
      <c r="O362" s="63"/>
      <c r="P362" s="30"/>
    </row>
    <row r="363" spans="15:16" x14ac:dyDescent="0.25">
      <c r="O363" s="63"/>
      <c r="P363" s="30"/>
    </row>
    <row r="364" spans="15:16" x14ac:dyDescent="0.25">
      <c r="O364" s="63"/>
      <c r="P364" s="30"/>
    </row>
    <row r="365" spans="15:16" x14ac:dyDescent="0.25">
      <c r="O365" s="63"/>
      <c r="P365" s="30"/>
    </row>
    <row r="366" spans="15:16" x14ac:dyDescent="0.25">
      <c r="O366" s="63"/>
      <c r="P366" s="30"/>
    </row>
    <row r="367" spans="15:16" x14ac:dyDescent="0.25">
      <c r="O367" s="63"/>
      <c r="P367" s="30"/>
    </row>
    <row r="368" spans="15:16" x14ac:dyDescent="0.25">
      <c r="O368" s="63"/>
      <c r="P368" s="30"/>
    </row>
    <row r="369" spans="15:16" x14ac:dyDescent="0.25">
      <c r="O369" s="63"/>
      <c r="P369" s="30"/>
    </row>
    <row r="370" spans="15:16" x14ac:dyDescent="0.25">
      <c r="O370" s="63"/>
      <c r="P370" s="30"/>
    </row>
    <row r="371" spans="15:16" x14ac:dyDescent="0.25">
      <c r="O371" s="63"/>
      <c r="P371" s="30"/>
    </row>
    <row r="372" spans="15:16" x14ac:dyDescent="0.25">
      <c r="O372" s="63"/>
      <c r="P372" s="30"/>
    </row>
    <row r="373" spans="15:16" x14ac:dyDescent="0.25">
      <c r="O373" s="63"/>
      <c r="P373" s="30"/>
    </row>
    <row r="374" spans="15:16" x14ac:dyDescent="0.25">
      <c r="O374" s="63"/>
      <c r="P374" s="30"/>
    </row>
    <row r="375" spans="15:16" x14ac:dyDescent="0.25">
      <c r="O375" s="63"/>
      <c r="P375" s="30"/>
    </row>
    <row r="376" spans="15:16" x14ac:dyDescent="0.25">
      <c r="O376" s="63"/>
      <c r="P376" s="30"/>
    </row>
    <row r="377" spans="15:16" x14ac:dyDescent="0.25">
      <c r="O377" s="63"/>
      <c r="P377" s="30"/>
    </row>
    <row r="378" spans="15:16" x14ac:dyDescent="0.25">
      <c r="O378" s="63"/>
      <c r="P378" s="30"/>
    </row>
    <row r="379" spans="15:16" x14ac:dyDescent="0.25">
      <c r="O379" s="63"/>
      <c r="P379" s="30"/>
    </row>
    <row r="380" spans="15:16" x14ac:dyDescent="0.25">
      <c r="O380" s="63"/>
      <c r="P380" s="30"/>
    </row>
    <row r="381" spans="15:16" x14ac:dyDescent="0.25">
      <c r="O381" s="63"/>
      <c r="P381" s="30"/>
    </row>
    <row r="382" spans="15:16" x14ac:dyDescent="0.25">
      <c r="O382" s="63"/>
      <c r="P382" s="30"/>
    </row>
    <row r="383" spans="15:16" x14ac:dyDescent="0.25">
      <c r="O383" s="63"/>
      <c r="P383" s="30"/>
    </row>
    <row r="384" spans="15:16" x14ac:dyDescent="0.25">
      <c r="O384" s="63"/>
      <c r="P384" s="30"/>
    </row>
    <row r="385" spans="15:16" x14ac:dyDescent="0.25">
      <c r="O385" s="63"/>
      <c r="P385" s="30"/>
    </row>
    <row r="386" spans="15:16" x14ac:dyDescent="0.25">
      <c r="O386" s="63"/>
      <c r="P386" s="30"/>
    </row>
    <row r="387" spans="15:16" x14ac:dyDescent="0.25">
      <c r="O387" s="63"/>
      <c r="P387" s="30"/>
    </row>
    <row r="388" spans="15:16" x14ac:dyDescent="0.25">
      <c r="O388" s="63"/>
      <c r="P388" s="30"/>
    </row>
    <row r="389" spans="15:16" x14ac:dyDescent="0.25">
      <c r="O389" s="63"/>
      <c r="P389" s="30"/>
    </row>
    <row r="390" spans="15:16" x14ac:dyDescent="0.25">
      <c r="O390" s="63"/>
      <c r="P390" s="30"/>
    </row>
    <row r="391" spans="15:16" x14ac:dyDescent="0.25">
      <c r="O391" s="63"/>
      <c r="P391" s="30"/>
    </row>
    <row r="392" spans="15:16" x14ac:dyDescent="0.25">
      <c r="O392" s="63"/>
      <c r="P392" s="30"/>
    </row>
    <row r="393" spans="15:16" x14ac:dyDescent="0.25">
      <c r="O393" s="63"/>
      <c r="P393" s="30"/>
    </row>
    <row r="394" spans="15:16" x14ac:dyDescent="0.25">
      <c r="O394" s="63"/>
      <c r="P394" s="30"/>
    </row>
    <row r="395" spans="15:16" x14ac:dyDescent="0.25">
      <c r="O395" s="63"/>
      <c r="P395" s="30"/>
    </row>
    <row r="396" spans="15:16" x14ac:dyDescent="0.25">
      <c r="O396" s="63"/>
      <c r="P396" s="30"/>
    </row>
    <row r="397" spans="15:16" x14ac:dyDescent="0.25">
      <c r="O397" s="63"/>
      <c r="P397" s="30"/>
    </row>
    <row r="398" spans="15:16" x14ac:dyDescent="0.25">
      <c r="O398" s="63"/>
      <c r="P398" s="30"/>
    </row>
    <row r="399" spans="15:16" x14ac:dyDescent="0.25">
      <c r="O399" s="63"/>
      <c r="P399" s="30"/>
    </row>
    <row r="400" spans="15:16" x14ac:dyDescent="0.25">
      <c r="O400" s="63"/>
      <c r="P400" s="30"/>
    </row>
    <row r="401" spans="15:16" x14ac:dyDescent="0.25">
      <c r="O401" s="63"/>
      <c r="P401" s="30"/>
    </row>
    <row r="402" spans="15:16" x14ac:dyDescent="0.25">
      <c r="O402" s="63"/>
      <c r="P402" s="30"/>
    </row>
    <row r="403" spans="15:16" x14ac:dyDescent="0.25">
      <c r="O403" s="63"/>
      <c r="P403" s="30"/>
    </row>
    <row r="404" spans="15:16" x14ac:dyDescent="0.25">
      <c r="O404" s="63"/>
      <c r="P404" s="30"/>
    </row>
    <row r="405" spans="15:16" x14ac:dyDescent="0.25">
      <c r="O405" s="63"/>
      <c r="P405" s="30"/>
    </row>
    <row r="406" spans="15:16" x14ac:dyDescent="0.25">
      <c r="O406" s="63"/>
      <c r="P406" s="30"/>
    </row>
    <row r="407" spans="15:16" x14ac:dyDescent="0.25">
      <c r="O407" s="63"/>
      <c r="P407" s="30"/>
    </row>
    <row r="408" spans="15:16" x14ac:dyDescent="0.25">
      <c r="O408" s="63"/>
      <c r="P408" s="30"/>
    </row>
    <row r="409" spans="15:16" x14ac:dyDescent="0.25">
      <c r="O409" s="63"/>
      <c r="P409" s="30"/>
    </row>
    <row r="410" spans="15:16" x14ac:dyDescent="0.25">
      <c r="O410" s="63"/>
      <c r="P410" s="30"/>
    </row>
    <row r="411" spans="15:16" x14ac:dyDescent="0.25">
      <c r="O411" s="63"/>
      <c r="P411" s="30"/>
    </row>
    <row r="412" spans="15:16" x14ac:dyDescent="0.25">
      <c r="O412" s="63"/>
      <c r="P412" s="30"/>
    </row>
    <row r="413" spans="15:16" x14ac:dyDescent="0.25">
      <c r="O413" s="63"/>
      <c r="P413" s="30"/>
    </row>
    <row r="414" spans="15:16" x14ac:dyDescent="0.25">
      <c r="O414" s="63"/>
      <c r="P414" s="30"/>
    </row>
    <row r="415" spans="15:16" x14ac:dyDescent="0.25">
      <c r="O415" s="63"/>
      <c r="P415" s="30"/>
    </row>
    <row r="416" spans="15:16" x14ac:dyDescent="0.25">
      <c r="O416" s="63"/>
      <c r="P416" s="30"/>
    </row>
    <row r="417" spans="15:16" x14ac:dyDescent="0.25">
      <c r="O417" s="63"/>
      <c r="P417" s="30"/>
    </row>
    <row r="418" spans="15:16" x14ac:dyDescent="0.25">
      <c r="O418" s="63"/>
      <c r="P418" s="30"/>
    </row>
    <row r="419" spans="15:16" x14ac:dyDescent="0.25">
      <c r="O419" s="63"/>
      <c r="P419" s="30"/>
    </row>
    <row r="420" spans="15:16" x14ac:dyDescent="0.25">
      <c r="O420" s="63"/>
      <c r="P420" s="30"/>
    </row>
    <row r="421" spans="15:16" x14ac:dyDescent="0.25">
      <c r="O421" s="63"/>
      <c r="P421" s="30"/>
    </row>
    <row r="422" spans="15:16" x14ac:dyDescent="0.25">
      <c r="O422" s="63"/>
      <c r="P422" s="30"/>
    </row>
    <row r="423" spans="15:16" x14ac:dyDescent="0.25">
      <c r="O423" s="63"/>
      <c r="P423" s="30"/>
    </row>
    <row r="424" spans="15:16" x14ac:dyDescent="0.25">
      <c r="O424" s="63"/>
      <c r="P424" s="30"/>
    </row>
    <row r="425" spans="15:16" x14ac:dyDescent="0.25">
      <c r="O425" s="63"/>
      <c r="P425" s="30"/>
    </row>
    <row r="426" spans="15:16" x14ac:dyDescent="0.25">
      <c r="O426" s="63"/>
      <c r="P426" s="30"/>
    </row>
    <row r="427" spans="15:16" x14ac:dyDescent="0.25">
      <c r="O427" s="63"/>
      <c r="P427" s="30"/>
    </row>
    <row r="428" spans="15:16" x14ac:dyDescent="0.25">
      <c r="O428" s="63"/>
      <c r="P428" s="30"/>
    </row>
    <row r="429" spans="15:16" x14ac:dyDescent="0.25">
      <c r="O429" s="63"/>
      <c r="P429" s="30"/>
    </row>
    <row r="430" spans="15:16" x14ac:dyDescent="0.25">
      <c r="O430" s="63"/>
      <c r="P430" s="30"/>
    </row>
    <row r="431" spans="15:16" x14ac:dyDescent="0.25">
      <c r="O431" s="63"/>
      <c r="P431" s="30"/>
    </row>
    <row r="432" spans="15:16" x14ac:dyDescent="0.25">
      <c r="O432" s="63"/>
      <c r="P432" s="30"/>
    </row>
    <row r="433" spans="15:16" x14ac:dyDescent="0.25">
      <c r="O433" s="63"/>
      <c r="P433" s="30"/>
    </row>
    <row r="434" spans="15:16" x14ac:dyDescent="0.25">
      <c r="O434" s="63"/>
      <c r="P434" s="30"/>
    </row>
    <row r="435" spans="15:16" x14ac:dyDescent="0.25">
      <c r="O435" s="63"/>
      <c r="P435" s="30"/>
    </row>
    <row r="436" spans="15:16" x14ac:dyDescent="0.25">
      <c r="O436" s="63"/>
      <c r="P436" s="30"/>
    </row>
    <row r="437" spans="15:16" x14ac:dyDescent="0.25">
      <c r="O437" s="63"/>
      <c r="P437" s="30"/>
    </row>
    <row r="438" spans="15:16" x14ac:dyDescent="0.25">
      <c r="O438" s="63"/>
      <c r="P438" s="30"/>
    </row>
    <row r="439" spans="15:16" x14ac:dyDescent="0.25">
      <c r="O439" s="63"/>
      <c r="P439" s="30"/>
    </row>
    <row r="440" spans="15:16" x14ac:dyDescent="0.25">
      <c r="O440" s="63"/>
      <c r="P440" s="30"/>
    </row>
    <row r="441" spans="15:16" x14ac:dyDescent="0.25">
      <c r="O441" s="63"/>
      <c r="P441" s="30"/>
    </row>
    <row r="442" spans="15:16" x14ac:dyDescent="0.25">
      <c r="O442" s="63"/>
      <c r="P442" s="30"/>
    </row>
    <row r="443" spans="15:16" x14ac:dyDescent="0.25">
      <c r="O443" s="63"/>
      <c r="P443" s="30"/>
    </row>
    <row r="444" spans="15:16" x14ac:dyDescent="0.25">
      <c r="O444" s="63"/>
      <c r="P444" s="30"/>
    </row>
    <row r="445" spans="15:16" x14ac:dyDescent="0.25">
      <c r="O445" s="63"/>
      <c r="P445" s="30"/>
    </row>
    <row r="446" spans="15:16" x14ac:dyDescent="0.25">
      <c r="O446" s="63"/>
      <c r="P446" s="30"/>
    </row>
    <row r="447" spans="15:16" x14ac:dyDescent="0.25">
      <c r="O447" s="63"/>
      <c r="P447" s="30"/>
    </row>
    <row r="448" spans="15:16" x14ac:dyDescent="0.25">
      <c r="O448" s="63"/>
      <c r="P448" s="30"/>
    </row>
    <row r="449" spans="15:16" x14ac:dyDescent="0.25">
      <c r="O449" s="63"/>
      <c r="P449" s="30"/>
    </row>
    <row r="450" spans="15:16" x14ac:dyDescent="0.25">
      <c r="O450" s="63"/>
      <c r="P450" s="30"/>
    </row>
    <row r="451" spans="15:16" x14ac:dyDescent="0.25">
      <c r="O451" s="63"/>
      <c r="P451" s="30"/>
    </row>
    <row r="452" spans="15:16" x14ac:dyDescent="0.25">
      <c r="O452" s="63"/>
      <c r="P452" s="30"/>
    </row>
    <row r="453" spans="15:16" x14ac:dyDescent="0.25">
      <c r="O453" s="63"/>
      <c r="P453" s="30"/>
    </row>
    <row r="454" spans="15:16" x14ac:dyDescent="0.25">
      <c r="O454" s="63"/>
      <c r="P454" s="30"/>
    </row>
    <row r="455" spans="15:16" x14ac:dyDescent="0.25">
      <c r="O455" s="63"/>
      <c r="P455" s="30"/>
    </row>
    <row r="456" spans="15:16" x14ac:dyDescent="0.25">
      <c r="O456" s="63"/>
      <c r="P456" s="30"/>
    </row>
    <row r="457" spans="15:16" x14ac:dyDescent="0.25">
      <c r="O457" s="63"/>
      <c r="P457" s="30"/>
    </row>
    <row r="458" spans="15:16" x14ac:dyDescent="0.25">
      <c r="O458" s="63"/>
      <c r="P458" s="30"/>
    </row>
    <row r="459" spans="15:16" x14ac:dyDescent="0.25">
      <c r="O459" s="63"/>
      <c r="P459" s="30"/>
    </row>
    <row r="460" spans="15:16" x14ac:dyDescent="0.25">
      <c r="O460" s="63"/>
      <c r="P460" s="30"/>
    </row>
    <row r="461" spans="15:16" x14ac:dyDescent="0.25">
      <c r="O461" s="63"/>
      <c r="P461" s="30"/>
    </row>
    <row r="462" spans="15:16" x14ac:dyDescent="0.25">
      <c r="O462" s="63"/>
      <c r="P462" s="30"/>
    </row>
    <row r="463" spans="15:16" x14ac:dyDescent="0.25">
      <c r="O463" s="63"/>
      <c r="P463" s="30"/>
    </row>
    <row r="464" spans="15:16" x14ac:dyDescent="0.25">
      <c r="O464" s="63"/>
      <c r="P464" s="30"/>
    </row>
    <row r="465" spans="15:16" x14ac:dyDescent="0.25">
      <c r="O465" s="63"/>
      <c r="P465" s="30"/>
    </row>
    <row r="466" spans="15:16" x14ac:dyDescent="0.25">
      <c r="O466" s="63"/>
      <c r="P466" s="30"/>
    </row>
    <row r="467" spans="15:16" x14ac:dyDescent="0.25">
      <c r="O467" s="63"/>
      <c r="P467" s="30"/>
    </row>
    <row r="468" spans="15:16" x14ac:dyDescent="0.25">
      <c r="O468" s="63"/>
      <c r="P468" s="30"/>
    </row>
    <row r="469" spans="15:16" x14ac:dyDescent="0.25">
      <c r="O469" s="63"/>
      <c r="P469" s="30"/>
    </row>
    <row r="470" spans="15:16" x14ac:dyDescent="0.25">
      <c r="O470" s="63"/>
      <c r="P470" s="30"/>
    </row>
    <row r="471" spans="15:16" x14ac:dyDescent="0.25">
      <c r="O471" s="63"/>
      <c r="P471" s="30"/>
    </row>
    <row r="472" spans="15:16" x14ac:dyDescent="0.25">
      <c r="O472" s="63"/>
      <c r="P472" s="30"/>
    </row>
    <row r="473" spans="15:16" x14ac:dyDescent="0.25">
      <c r="O473" s="63"/>
      <c r="P473" s="30"/>
    </row>
    <row r="474" spans="15:16" x14ac:dyDescent="0.25">
      <c r="O474" s="63"/>
      <c r="P474" s="30"/>
    </row>
    <row r="475" spans="15:16" x14ac:dyDescent="0.25">
      <c r="O475" s="63"/>
      <c r="P475" s="30"/>
    </row>
    <row r="476" spans="15:16" x14ac:dyDescent="0.25">
      <c r="O476" s="63"/>
      <c r="P476" s="30"/>
    </row>
    <row r="477" spans="15:16" x14ac:dyDescent="0.25">
      <c r="O477" s="63"/>
      <c r="P477" s="30"/>
    </row>
    <row r="478" spans="15:16" x14ac:dyDescent="0.25">
      <c r="O478" s="63"/>
      <c r="P478" s="30"/>
    </row>
    <row r="479" spans="15:16" x14ac:dyDescent="0.25">
      <c r="O479" s="63"/>
      <c r="P479" s="30"/>
    </row>
    <row r="480" spans="15:16" x14ac:dyDescent="0.25">
      <c r="O480" s="63"/>
      <c r="P480" s="30"/>
    </row>
    <row r="481" spans="15:16" x14ac:dyDescent="0.25">
      <c r="O481" s="63"/>
      <c r="P481" s="30"/>
    </row>
    <row r="482" spans="15:16" x14ac:dyDescent="0.25">
      <c r="O482" s="63"/>
      <c r="P482" s="30"/>
    </row>
    <row r="483" spans="15:16" x14ac:dyDescent="0.25">
      <c r="O483" s="63"/>
      <c r="P483" s="30"/>
    </row>
    <row r="484" spans="15:16" x14ac:dyDescent="0.25">
      <c r="O484" s="63"/>
      <c r="P484" s="30"/>
    </row>
    <row r="485" spans="15:16" x14ac:dyDescent="0.25">
      <c r="O485" s="63"/>
      <c r="P485" s="30"/>
    </row>
    <row r="486" spans="15:16" x14ac:dyDescent="0.25">
      <c r="O486" s="63"/>
      <c r="P486" s="30"/>
    </row>
    <row r="487" spans="15:16" x14ac:dyDescent="0.25">
      <c r="O487" s="63"/>
      <c r="P487" s="30"/>
    </row>
    <row r="488" spans="15:16" x14ac:dyDescent="0.25">
      <c r="O488" s="63"/>
      <c r="P488" s="30"/>
    </row>
    <row r="489" spans="15:16" x14ac:dyDescent="0.25">
      <c r="O489" s="63"/>
      <c r="P489" s="30"/>
    </row>
    <row r="490" spans="15:16" x14ac:dyDescent="0.25">
      <c r="O490" s="63"/>
      <c r="P490" s="30"/>
    </row>
    <row r="491" spans="15:16" x14ac:dyDescent="0.25">
      <c r="O491" s="63"/>
      <c r="P491" s="30"/>
    </row>
    <row r="492" spans="15:16" x14ac:dyDescent="0.25">
      <c r="O492" s="63"/>
      <c r="P492" s="30"/>
    </row>
    <row r="493" spans="15:16" x14ac:dyDescent="0.25">
      <c r="O493" s="63"/>
      <c r="P493" s="30"/>
    </row>
    <row r="494" spans="15:16" x14ac:dyDescent="0.25">
      <c r="O494" s="63"/>
      <c r="P494" s="30"/>
    </row>
    <row r="495" spans="15:16" x14ac:dyDescent="0.25">
      <c r="O495" s="63"/>
      <c r="P495" s="30"/>
    </row>
    <row r="496" spans="15:16" x14ac:dyDescent="0.25">
      <c r="O496" s="63"/>
      <c r="P496" s="30"/>
    </row>
    <row r="497" spans="15:16" x14ac:dyDescent="0.25">
      <c r="O497" s="63"/>
      <c r="P497" s="30"/>
    </row>
    <row r="498" spans="15:16" x14ac:dyDescent="0.25">
      <c r="O498" s="63"/>
      <c r="P498" s="30"/>
    </row>
    <row r="499" spans="15:16" x14ac:dyDescent="0.25">
      <c r="O499" s="63"/>
      <c r="P499" s="30"/>
    </row>
    <row r="500" spans="15:16" x14ac:dyDescent="0.25">
      <c r="O500" s="63"/>
      <c r="P500" s="30"/>
    </row>
    <row r="501" spans="15:16" x14ac:dyDescent="0.25">
      <c r="O501" s="63"/>
      <c r="P501" s="30"/>
    </row>
    <row r="502" spans="15:16" x14ac:dyDescent="0.25">
      <c r="O502" s="63"/>
      <c r="P502" s="30"/>
    </row>
    <row r="503" spans="15:16" x14ac:dyDescent="0.25">
      <c r="O503" s="63"/>
      <c r="P503" s="30"/>
    </row>
    <row r="504" spans="15:16" x14ac:dyDescent="0.25">
      <c r="O504" s="63"/>
      <c r="P504" s="30"/>
    </row>
    <row r="505" spans="15:16" x14ac:dyDescent="0.25">
      <c r="O505" s="63"/>
      <c r="P505" s="30"/>
    </row>
    <row r="506" spans="15:16" x14ac:dyDescent="0.25">
      <c r="O506" s="63"/>
      <c r="P506" s="30"/>
    </row>
    <row r="507" spans="15:16" x14ac:dyDescent="0.25">
      <c r="O507" s="63"/>
      <c r="P507" s="30"/>
    </row>
    <row r="508" spans="15:16" x14ac:dyDescent="0.25">
      <c r="O508" s="63"/>
      <c r="P508" s="30"/>
    </row>
    <row r="509" spans="15:16" x14ac:dyDescent="0.25">
      <c r="O509" s="63"/>
      <c r="P509" s="30"/>
    </row>
    <row r="510" spans="15:16" x14ac:dyDescent="0.25">
      <c r="O510" s="63"/>
      <c r="P510" s="30"/>
    </row>
    <row r="511" spans="15:16" x14ac:dyDescent="0.25">
      <c r="O511" s="63"/>
      <c r="P511" s="30"/>
    </row>
    <row r="512" spans="15:16" x14ac:dyDescent="0.25">
      <c r="O512" s="63"/>
      <c r="P512" s="30"/>
    </row>
    <row r="513" spans="15:16" x14ac:dyDescent="0.25">
      <c r="O513" s="63"/>
      <c r="P513" s="30"/>
    </row>
    <row r="514" spans="15:16" x14ac:dyDescent="0.25">
      <c r="O514" s="63"/>
      <c r="P514" s="30"/>
    </row>
    <row r="515" spans="15:16" x14ac:dyDescent="0.25">
      <c r="O515" s="63"/>
      <c r="P515" s="30"/>
    </row>
    <row r="516" spans="15:16" x14ac:dyDescent="0.25">
      <c r="O516" s="63"/>
      <c r="P516" s="30"/>
    </row>
    <row r="517" spans="15:16" x14ac:dyDescent="0.25">
      <c r="O517" s="63"/>
      <c r="P517" s="30"/>
    </row>
    <row r="518" spans="15:16" x14ac:dyDescent="0.25">
      <c r="O518" s="63"/>
      <c r="P518" s="30"/>
    </row>
    <row r="519" spans="15:16" x14ac:dyDescent="0.25">
      <c r="O519" s="63"/>
      <c r="P519" s="30"/>
    </row>
    <row r="520" spans="15:16" x14ac:dyDescent="0.25">
      <c r="O520" s="63"/>
      <c r="P520" s="30"/>
    </row>
    <row r="521" spans="15:16" x14ac:dyDescent="0.25">
      <c r="O521" s="63"/>
      <c r="P521" s="30"/>
    </row>
    <row r="522" spans="15:16" x14ac:dyDescent="0.25">
      <c r="O522" s="63"/>
      <c r="P522" s="30"/>
    </row>
    <row r="523" spans="15:16" x14ac:dyDescent="0.25">
      <c r="O523" s="63"/>
      <c r="P523" s="30"/>
    </row>
    <row r="524" spans="15:16" x14ac:dyDescent="0.25">
      <c r="O524" s="63"/>
      <c r="P524" s="30"/>
    </row>
    <row r="525" spans="15:16" x14ac:dyDescent="0.25">
      <c r="O525" s="63"/>
      <c r="P525" s="30"/>
    </row>
    <row r="526" spans="15:16" x14ac:dyDescent="0.25">
      <c r="O526" s="63"/>
      <c r="P526" s="30"/>
    </row>
    <row r="527" spans="15:16" x14ac:dyDescent="0.25">
      <c r="O527" s="63"/>
      <c r="P527" s="30"/>
    </row>
    <row r="528" spans="15:16" x14ac:dyDescent="0.25">
      <c r="O528" s="63"/>
      <c r="P528" s="30"/>
    </row>
    <row r="529" spans="15:16" x14ac:dyDescent="0.25">
      <c r="O529" s="63"/>
      <c r="P529" s="30"/>
    </row>
    <row r="530" spans="15:16" x14ac:dyDescent="0.25">
      <c r="O530" s="63"/>
      <c r="P530" s="30"/>
    </row>
    <row r="531" spans="15:16" x14ac:dyDescent="0.25">
      <c r="O531" s="63"/>
      <c r="P531" s="30"/>
    </row>
    <row r="532" spans="15:16" x14ac:dyDescent="0.25">
      <c r="O532" s="63"/>
      <c r="P532" s="30"/>
    </row>
    <row r="533" spans="15:16" x14ac:dyDescent="0.25">
      <c r="O533" s="63"/>
      <c r="P533" s="30"/>
    </row>
    <row r="534" spans="15:16" x14ac:dyDescent="0.25">
      <c r="O534" s="63"/>
      <c r="P534" s="30"/>
    </row>
    <row r="535" spans="15:16" x14ac:dyDescent="0.25">
      <c r="O535" s="63"/>
      <c r="P535" s="30"/>
    </row>
    <row r="536" spans="15:16" x14ac:dyDescent="0.25">
      <c r="O536" s="63"/>
      <c r="P536" s="30"/>
    </row>
    <row r="537" spans="15:16" x14ac:dyDescent="0.25">
      <c r="O537" s="63"/>
      <c r="P537" s="30"/>
    </row>
    <row r="538" spans="15:16" x14ac:dyDescent="0.25">
      <c r="O538" s="63"/>
      <c r="P538" s="30"/>
    </row>
    <row r="539" spans="15:16" x14ac:dyDescent="0.25">
      <c r="O539" s="63"/>
      <c r="P539" s="30"/>
    </row>
    <row r="540" spans="15:16" x14ac:dyDescent="0.25">
      <c r="O540" s="63"/>
      <c r="P540" s="30"/>
    </row>
    <row r="541" spans="15:16" x14ac:dyDescent="0.25">
      <c r="O541" s="63"/>
      <c r="P541" s="30"/>
    </row>
    <row r="542" spans="15:16" x14ac:dyDescent="0.25">
      <c r="O542" s="63"/>
      <c r="P542" s="30"/>
    </row>
    <row r="543" spans="15:16" x14ac:dyDescent="0.25">
      <c r="O543" s="63"/>
      <c r="P543" s="30"/>
    </row>
    <row r="544" spans="15:16" x14ac:dyDescent="0.25">
      <c r="O544" s="63"/>
      <c r="P544" s="30"/>
    </row>
    <row r="545" spans="15:16" x14ac:dyDescent="0.25">
      <c r="O545" s="63"/>
      <c r="P545" s="30"/>
    </row>
    <row r="546" spans="15:16" x14ac:dyDescent="0.25">
      <c r="O546" s="63"/>
      <c r="P546" s="30"/>
    </row>
    <row r="547" spans="15:16" x14ac:dyDescent="0.25">
      <c r="O547" s="63"/>
      <c r="P547" s="30"/>
    </row>
    <row r="548" spans="15:16" x14ac:dyDescent="0.25">
      <c r="O548" s="63"/>
      <c r="P548" s="30"/>
    </row>
    <row r="549" spans="15:16" x14ac:dyDescent="0.25">
      <c r="O549" s="63"/>
      <c r="P549" s="30"/>
    </row>
    <row r="550" spans="15:16" x14ac:dyDescent="0.25">
      <c r="O550" s="63"/>
      <c r="P550" s="30"/>
    </row>
    <row r="551" spans="15:16" x14ac:dyDescent="0.25">
      <c r="O551" s="63"/>
      <c r="P551" s="30"/>
    </row>
    <row r="552" spans="15:16" x14ac:dyDescent="0.25">
      <c r="O552" s="63"/>
      <c r="P552" s="30"/>
    </row>
    <row r="553" spans="15:16" x14ac:dyDescent="0.25">
      <c r="O553" s="63"/>
      <c r="P553" s="30"/>
    </row>
    <row r="554" spans="15:16" x14ac:dyDescent="0.25">
      <c r="O554" s="63"/>
      <c r="P554" s="30"/>
    </row>
    <row r="555" spans="15:16" x14ac:dyDescent="0.25">
      <c r="O555" s="63"/>
      <c r="P555" s="30"/>
    </row>
    <row r="556" spans="15:16" x14ac:dyDescent="0.25">
      <c r="O556" s="63"/>
      <c r="P556" s="30"/>
    </row>
    <row r="557" spans="15:16" x14ac:dyDescent="0.25">
      <c r="O557" s="63"/>
      <c r="P557" s="30"/>
    </row>
    <row r="558" spans="15:16" x14ac:dyDescent="0.25">
      <c r="O558" s="63"/>
      <c r="P558" s="30"/>
    </row>
    <row r="559" spans="15:16" x14ac:dyDescent="0.25">
      <c r="O559" s="63"/>
      <c r="P559" s="30"/>
    </row>
    <row r="560" spans="15:16" x14ac:dyDescent="0.25">
      <c r="O560" s="63"/>
      <c r="P560" s="30"/>
    </row>
    <row r="561" spans="15:16" x14ac:dyDescent="0.25">
      <c r="O561" s="63"/>
      <c r="P561" s="30"/>
    </row>
    <row r="562" spans="15:16" x14ac:dyDescent="0.25">
      <c r="O562" s="63"/>
      <c r="P562" s="30"/>
    </row>
    <row r="563" spans="15:16" x14ac:dyDescent="0.25">
      <c r="O563" s="63"/>
      <c r="P563" s="30"/>
    </row>
    <row r="564" spans="15:16" x14ac:dyDescent="0.25">
      <c r="O564" s="63"/>
      <c r="P564" s="30"/>
    </row>
    <row r="565" spans="15:16" x14ac:dyDescent="0.25">
      <c r="O565" s="63"/>
      <c r="P565" s="30"/>
    </row>
    <row r="566" spans="15:16" x14ac:dyDescent="0.25">
      <c r="O566" s="63"/>
      <c r="P566" s="30"/>
    </row>
    <row r="567" spans="15:16" x14ac:dyDescent="0.25">
      <c r="O567" s="63"/>
      <c r="P567" s="30"/>
    </row>
    <row r="568" spans="15:16" x14ac:dyDescent="0.25">
      <c r="O568" s="63"/>
      <c r="P568" s="30"/>
    </row>
    <row r="569" spans="15:16" x14ac:dyDescent="0.25">
      <c r="O569" s="63"/>
      <c r="P569" s="30"/>
    </row>
    <row r="570" spans="15:16" x14ac:dyDescent="0.25">
      <c r="O570" s="63"/>
      <c r="P570" s="30"/>
    </row>
    <row r="571" spans="15:16" x14ac:dyDescent="0.25">
      <c r="O571" s="63"/>
      <c r="P571" s="30"/>
    </row>
    <row r="572" spans="15:16" x14ac:dyDescent="0.25">
      <c r="O572" s="63"/>
      <c r="P572" s="30"/>
    </row>
    <row r="573" spans="15:16" x14ac:dyDescent="0.25">
      <c r="O573" s="63"/>
      <c r="P573" s="30"/>
    </row>
    <row r="574" spans="15:16" x14ac:dyDescent="0.25">
      <c r="O574" s="63"/>
      <c r="P574" s="30"/>
    </row>
    <row r="575" spans="15:16" x14ac:dyDescent="0.25">
      <c r="O575" s="63"/>
      <c r="P575" s="30"/>
    </row>
    <row r="576" spans="15:16" x14ac:dyDescent="0.25">
      <c r="O576" s="63"/>
      <c r="P576" s="30"/>
    </row>
    <row r="577" spans="15:16" x14ac:dyDescent="0.25">
      <c r="O577" s="63"/>
      <c r="P577" s="30"/>
    </row>
    <row r="578" spans="15:16" x14ac:dyDescent="0.25">
      <c r="O578" s="63"/>
      <c r="P578" s="30"/>
    </row>
    <row r="579" spans="15:16" x14ac:dyDescent="0.25">
      <c r="O579" s="63"/>
      <c r="P579" s="30"/>
    </row>
    <row r="580" spans="15:16" x14ac:dyDescent="0.25">
      <c r="O580" s="63"/>
      <c r="P580" s="30"/>
    </row>
    <row r="581" spans="15:16" x14ac:dyDescent="0.25">
      <c r="O581" s="63"/>
      <c r="P581" s="30"/>
    </row>
    <row r="582" spans="15:16" x14ac:dyDescent="0.25">
      <c r="O582" s="63"/>
      <c r="P582" s="30"/>
    </row>
    <row r="583" spans="15:16" x14ac:dyDescent="0.25">
      <c r="O583" s="63"/>
      <c r="P583" s="30"/>
    </row>
    <row r="584" spans="15:16" x14ac:dyDescent="0.25">
      <c r="O584" s="63"/>
      <c r="P584" s="30"/>
    </row>
    <row r="585" spans="15:16" x14ac:dyDescent="0.25">
      <c r="O585" s="63"/>
      <c r="P585" s="30"/>
    </row>
    <row r="586" spans="15:16" x14ac:dyDescent="0.25">
      <c r="O586" s="63"/>
      <c r="P586" s="30"/>
    </row>
    <row r="587" spans="15:16" x14ac:dyDescent="0.25">
      <c r="O587" s="63"/>
      <c r="P587" s="30"/>
    </row>
    <row r="588" spans="15:16" x14ac:dyDescent="0.25">
      <c r="O588" s="63"/>
      <c r="P588" s="30"/>
    </row>
    <row r="589" spans="15:16" x14ac:dyDescent="0.25">
      <c r="O589" s="63"/>
      <c r="P589" s="30"/>
    </row>
    <row r="590" spans="15:16" x14ac:dyDescent="0.25">
      <c r="O590" s="63"/>
      <c r="P590" s="30"/>
    </row>
    <row r="591" spans="15:16" x14ac:dyDescent="0.25">
      <c r="O591" s="63"/>
      <c r="P591" s="30"/>
    </row>
    <row r="592" spans="15:16" x14ac:dyDescent="0.25">
      <c r="O592" s="63"/>
      <c r="P592" s="30"/>
    </row>
    <row r="593" spans="15:16" x14ac:dyDescent="0.25">
      <c r="O593" s="63"/>
      <c r="P593" s="30"/>
    </row>
    <row r="594" spans="15:16" x14ac:dyDescent="0.25">
      <c r="O594" s="63"/>
      <c r="P594" s="30"/>
    </row>
    <row r="595" spans="15:16" x14ac:dyDescent="0.25">
      <c r="O595" s="63"/>
      <c r="P595" s="30"/>
    </row>
    <row r="596" spans="15:16" x14ac:dyDescent="0.25">
      <c r="O596" s="63"/>
      <c r="P596" s="30"/>
    </row>
    <row r="597" spans="15:16" x14ac:dyDescent="0.25">
      <c r="O597" s="63"/>
      <c r="P597" s="30"/>
    </row>
    <row r="598" spans="15:16" x14ac:dyDescent="0.25">
      <c r="O598" s="63"/>
      <c r="P598" s="30"/>
    </row>
    <row r="599" spans="15:16" x14ac:dyDescent="0.25">
      <c r="O599" s="63"/>
      <c r="P599" s="30"/>
    </row>
    <row r="600" spans="15:16" x14ac:dyDescent="0.25">
      <c r="O600" s="63"/>
      <c r="P600" s="30"/>
    </row>
    <row r="601" spans="15:16" x14ac:dyDescent="0.25">
      <c r="O601" s="63"/>
      <c r="P601" s="30"/>
    </row>
    <row r="602" spans="15:16" x14ac:dyDescent="0.25">
      <c r="O602" s="63"/>
      <c r="P602" s="30"/>
    </row>
    <row r="603" spans="15:16" x14ac:dyDescent="0.25">
      <c r="O603" s="63"/>
      <c r="P603" s="30"/>
    </row>
    <row r="604" spans="15:16" x14ac:dyDescent="0.25">
      <c r="O604" s="63"/>
      <c r="P604" s="30"/>
    </row>
    <row r="605" spans="15:16" x14ac:dyDescent="0.25">
      <c r="O605" s="63"/>
      <c r="P605" s="30"/>
    </row>
    <row r="606" spans="15:16" x14ac:dyDescent="0.25">
      <c r="O606" s="63"/>
      <c r="P606" s="30"/>
    </row>
    <row r="607" spans="15:16" x14ac:dyDescent="0.25">
      <c r="O607" s="63"/>
      <c r="P607" s="30"/>
    </row>
    <row r="608" spans="15:16" x14ac:dyDescent="0.25">
      <c r="O608" s="63"/>
      <c r="P608" s="30"/>
    </row>
    <row r="609" spans="15:16" x14ac:dyDescent="0.25">
      <c r="O609" s="63"/>
      <c r="P609" s="30"/>
    </row>
    <row r="610" spans="15:16" x14ac:dyDescent="0.25">
      <c r="O610" s="63"/>
      <c r="P610" s="30"/>
    </row>
    <row r="611" spans="15:16" x14ac:dyDescent="0.25">
      <c r="O611" s="63"/>
      <c r="P611" s="30"/>
    </row>
    <row r="612" spans="15:16" x14ac:dyDescent="0.25">
      <c r="O612" s="63"/>
      <c r="P612" s="30"/>
    </row>
    <row r="613" spans="15:16" x14ac:dyDescent="0.25">
      <c r="O613" s="63"/>
      <c r="P613" s="30"/>
    </row>
    <row r="614" spans="15:16" x14ac:dyDescent="0.25">
      <c r="O614" s="63"/>
      <c r="P614" s="30"/>
    </row>
    <row r="615" spans="15:16" x14ac:dyDescent="0.25">
      <c r="O615" s="63"/>
      <c r="P615" s="30"/>
    </row>
    <row r="616" spans="15:16" x14ac:dyDescent="0.25">
      <c r="O616" s="63"/>
      <c r="P616" s="30"/>
    </row>
  </sheetData>
  <mergeCells count="264">
    <mergeCell ref="P87:P88"/>
    <mergeCell ref="B289:B291"/>
    <mergeCell ref="A289:A291"/>
    <mergeCell ref="H321:M321"/>
    <mergeCell ref="N308:O308"/>
    <mergeCell ref="O87:O88"/>
    <mergeCell ref="A86:O86"/>
    <mergeCell ref="A90:O90"/>
    <mergeCell ref="A85:O85"/>
    <mergeCell ref="F100:G100"/>
    <mergeCell ref="N306:O306"/>
    <mergeCell ref="N303:O303"/>
    <mergeCell ref="N301:O301"/>
    <mergeCell ref="N299:O299"/>
    <mergeCell ref="A296:O296"/>
    <mergeCell ref="C310:O311"/>
    <mergeCell ref="C312:O312"/>
    <mergeCell ref="A136:A137"/>
    <mergeCell ref="B136:B137"/>
    <mergeCell ref="A166:O166"/>
    <mergeCell ref="A218:A219"/>
    <mergeCell ref="B218:B219"/>
    <mergeCell ref="A233:O233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57:G157"/>
    <mergeCell ref="A94:A95"/>
    <mergeCell ref="B94:B95"/>
    <mergeCell ref="A97:A98"/>
    <mergeCell ref="B97:B98"/>
    <mergeCell ref="A87:A88"/>
    <mergeCell ref="B87:B88"/>
    <mergeCell ref="C87:H87"/>
    <mergeCell ref="F97:G97"/>
    <mergeCell ref="F98:G98"/>
    <mergeCell ref="F124:G124"/>
    <mergeCell ref="F125:G125"/>
    <mergeCell ref="F126:G126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7:G117"/>
    <mergeCell ref="I87:N87"/>
    <mergeCell ref="F88:G88"/>
    <mergeCell ref="F92:G92"/>
    <mergeCell ref="F89:G89"/>
    <mergeCell ref="F91:G91"/>
    <mergeCell ref="F93:G93"/>
    <mergeCell ref="F94:G94"/>
    <mergeCell ref="F95:G95"/>
    <mergeCell ref="F96:G96"/>
    <mergeCell ref="A24:A25"/>
    <mergeCell ref="B24:B25"/>
    <mergeCell ref="A17:O17"/>
    <mergeCell ref="A18:A20"/>
    <mergeCell ref="B18:B20"/>
    <mergeCell ref="A11:O11"/>
    <mergeCell ref="A81:O81"/>
    <mergeCell ref="A74:O74"/>
    <mergeCell ref="A60:O60"/>
    <mergeCell ref="A53:O53"/>
    <mergeCell ref="A36:O36"/>
    <mergeCell ref="A31:A32"/>
    <mergeCell ref="B31:B32"/>
    <mergeCell ref="A33:O33"/>
    <mergeCell ref="A26:O26"/>
    <mergeCell ref="A27:A28"/>
    <mergeCell ref="B27:B28"/>
    <mergeCell ref="A29:A30"/>
    <mergeCell ref="B29:B30"/>
    <mergeCell ref="A4:O4"/>
    <mergeCell ref="A7:O7"/>
    <mergeCell ref="A8:A9"/>
    <mergeCell ref="B8:B9"/>
    <mergeCell ref="O8:O9"/>
    <mergeCell ref="I8:N8"/>
    <mergeCell ref="C8:H8"/>
    <mergeCell ref="A134:A135"/>
    <mergeCell ref="F132:G132"/>
    <mergeCell ref="F133:G133"/>
    <mergeCell ref="F134:G134"/>
    <mergeCell ref="F135:G135"/>
    <mergeCell ref="F127:G127"/>
    <mergeCell ref="F128:G128"/>
    <mergeCell ref="F129:G129"/>
    <mergeCell ref="F130:G130"/>
    <mergeCell ref="F131:G131"/>
    <mergeCell ref="B134:B135"/>
    <mergeCell ref="F118:G118"/>
    <mergeCell ref="F119:G119"/>
    <mergeCell ref="F120:G120"/>
    <mergeCell ref="F121:G121"/>
    <mergeCell ref="F122:G122"/>
    <mergeCell ref="F123:G123"/>
    <mergeCell ref="F99:G99"/>
    <mergeCell ref="F101:G101"/>
    <mergeCell ref="F110:G110"/>
    <mergeCell ref="F111:G111"/>
    <mergeCell ref="F112:G112"/>
    <mergeCell ref="F113:G113"/>
    <mergeCell ref="F114:G114"/>
    <mergeCell ref="F115:G115"/>
    <mergeCell ref="F116:G116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31:G231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66:G266"/>
    <mergeCell ref="F267:G267"/>
    <mergeCell ref="F268:G268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93:G293"/>
    <mergeCell ref="F294:G294"/>
    <mergeCell ref="F295:G295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C313:O313"/>
    <mergeCell ref="F230:G230"/>
    <mergeCell ref="F232:G232"/>
    <mergeCell ref="F287:G287"/>
    <mergeCell ref="F288:G28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60:G260"/>
    <mergeCell ref="F261:G261"/>
    <mergeCell ref="F262:G262"/>
    <mergeCell ref="F263:G263"/>
    <mergeCell ref="F264:G264"/>
    <mergeCell ref="F265:G265"/>
    <mergeCell ref="F289:G289"/>
    <mergeCell ref="F290:G290"/>
    <mergeCell ref="F291:G291"/>
    <mergeCell ref="F292:G292"/>
  </mergeCells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</dc:creator>
  <cp:lastModifiedBy>Lietotajs</cp:lastModifiedBy>
  <cp:lastPrinted>2020-12-17T13:41:48Z</cp:lastPrinted>
  <dcterms:created xsi:type="dcterms:W3CDTF">2017-01-16T11:56:11Z</dcterms:created>
  <dcterms:modified xsi:type="dcterms:W3CDTF">2020-12-18T07:03:42Z</dcterms:modified>
</cp:coreProperties>
</file>