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/>
  </bookViews>
  <sheets>
    <sheet name="8.pielikums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/>
  <c r="J20"/>
  <c r="J16"/>
  <c r="I20"/>
  <c r="I19"/>
  <c r="I18"/>
  <c r="I16"/>
  <c r="I15"/>
  <c r="E20"/>
  <c r="E19"/>
  <c r="E18"/>
  <c r="E15"/>
  <c r="E16"/>
  <c r="I17" l="1"/>
  <c r="E17"/>
  <c r="F21" l="1"/>
  <c r="C21" l="1"/>
  <c r="G21"/>
  <c r="I21" l="1"/>
  <c r="E21" l="1"/>
  <c r="J19"/>
  <c r="J18"/>
  <c r="J17"/>
  <c r="B21"/>
  <c r="J15" l="1"/>
</calcChain>
</file>

<file path=xl/sharedStrings.xml><?xml version="1.0" encoding="utf-8"?>
<sst xmlns="http://schemas.openxmlformats.org/spreadsheetml/2006/main" count="29" uniqueCount="26">
  <si>
    <t>Izglītības iestāde</t>
  </si>
  <si>
    <t>Balvu pamatskola</t>
  </si>
  <si>
    <t>Bērzpils vidusskola</t>
  </si>
  <si>
    <t>Bērzpils vidusskolas Krišjāņu filiāle</t>
  </si>
  <si>
    <t>Tilžas vidusskola</t>
  </si>
  <si>
    <t>Stacijas pamatskola</t>
  </si>
  <si>
    <t>Stacijas pamatskola Vīksnas filiāle</t>
  </si>
  <si>
    <t>Kopā novadā</t>
  </si>
  <si>
    <t>Valsts dotācija  (EUR)</t>
  </si>
  <si>
    <t>Valsts dotācija kopā (EUR)</t>
  </si>
  <si>
    <t>8.pielikums</t>
  </si>
  <si>
    <t>Balvu novada Domes</t>
  </si>
  <si>
    <t>Skolēnu skaits 2.-4.klasēs (janvāris-maijs)</t>
  </si>
  <si>
    <t>Skolēnu skaits 2.-4.klasēs (septembris-decembris)</t>
  </si>
  <si>
    <t>Skolēnu skaits 1.klasē (janvāris-maijs)</t>
  </si>
  <si>
    <t>Skolēnu skaits 1.klasē (septembris-decembris)</t>
  </si>
  <si>
    <t>A.Pušpurs</t>
  </si>
  <si>
    <t>"Grozījumi 2018.gada 25.janvāra saistošajos noteikumos Nr.1/2018</t>
  </si>
  <si>
    <t>"Par Balvu novada pašvaldības budžetu 2018.gadam""</t>
  </si>
  <si>
    <t>2018.gada 25.janvāra saistošajiem noteikumiem Nr.1/2018</t>
  </si>
  <si>
    <t>"Par Balvu novada pašvaldības budžetu 2018.gadam"</t>
  </si>
  <si>
    <t>Mācību dienu skaits 2018.gadā</t>
  </si>
  <si>
    <t xml:space="preserve">                                                  Domes priekšsēdētājs</t>
  </si>
  <si>
    <t>4.pielikums</t>
  </si>
  <si>
    <t xml:space="preserve">                                                 Valsts budžeta dotācijas 1.-4.klašu ēdināšanai sadale 2018.gadam (EUR)</t>
  </si>
  <si>
    <t>2018.gada 13.septembra saistošajiem noteikumiem Nr.16/2018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</si>
</sst>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3"/>
      <color theme="1"/>
      <name val="Times New Roman"/>
      <family val="1"/>
      <charset val="186"/>
    </font>
    <font>
      <sz val="13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/>
    </xf>
    <xf numFmtId="0" fontId="4" fillId="0" borderId="6" xfId="0" applyFont="1" applyFill="1" applyBorder="1"/>
    <xf numFmtId="1" fontId="4" fillId="0" borderId="7" xfId="0" applyNumberFormat="1" applyFont="1" applyFill="1" applyBorder="1"/>
    <xf numFmtId="0" fontId="3" fillId="0" borderId="1" xfId="0" applyFont="1" applyFill="1" applyBorder="1"/>
    <xf numFmtId="0" fontId="3" fillId="0" borderId="2" xfId="0" applyFont="1" applyFill="1" applyBorder="1"/>
    <xf numFmtId="1" fontId="3" fillId="0" borderId="3" xfId="0" applyNumberFormat="1" applyFont="1" applyFill="1" applyBorder="1"/>
    <xf numFmtId="0" fontId="4" fillId="0" borderId="0" xfId="0" applyFont="1"/>
    <xf numFmtId="0" fontId="4" fillId="0" borderId="0" xfId="0" applyFont="1" applyFill="1" applyBorder="1"/>
    <xf numFmtId="0" fontId="1" fillId="0" borderId="0" xfId="0" applyFont="1"/>
    <xf numFmtId="1" fontId="0" fillId="0" borderId="0" xfId="0" applyNumberFormat="1"/>
    <xf numFmtId="1" fontId="5" fillId="0" borderId="4" xfId="0" applyNumberFormat="1" applyFont="1" applyBorder="1"/>
    <xf numFmtId="0" fontId="4" fillId="0" borderId="8" xfId="0" applyFont="1" applyBorder="1"/>
    <xf numFmtId="1" fontId="4" fillId="0" borderId="6" xfId="0" applyNumberFormat="1" applyFont="1" applyFill="1" applyBorder="1"/>
    <xf numFmtId="0" fontId="3" fillId="0" borderId="9" xfId="0" applyFont="1" applyBorder="1"/>
    <xf numFmtId="1" fontId="3" fillId="0" borderId="2" xfId="0" applyNumberFormat="1" applyFont="1" applyFill="1" applyBorder="1"/>
    <xf numFmtId="1" fontId="5" fillId="0" borderId="5" xfId="0" applyNumberFormat="1" applyFont="1" applyBorder="1"/>
    <xf numFmtId="0" fontId="4" fillId="0" borderId="10" xfId="0" applyFont="1" applyBorder="1"/>
    <xf numFmtId="0" fontId="4" fillId="0" borderId="11" xfId="0" applyFont="1" applyFill="1" applyBorder="1"/>
    <xf numFmtId="1" fontId="4" fillId="0" borderId="11" xfId="0" applyNumberFormat="1" applyFont="1" applyFill="1" applyBorder="1"/>
    <xf numFmtId="1" fontId="4" fillId="0" borderId="12" xfId="0" applyNumberFormat="1" applyFont="1" applyFill="1" applyBorder="1"/>
    <xf numFmtId="1" fontId="5" fillId="0" borderId="13" xfId="0" applyNumberFormat="1" applyFont="1" applyBorder="1"/>
    <xf numFmtId="0" fontId="4" fillId="0" borderId="14" xfId="0" applyFont="1" applyBorder="1"/>
    <xf numFmtId="0" fontId="4" fillId="0" borderId="15" xfId="0" applyFont="1" applyFill="1" applyBorder="1"/>
    <xf numFmtId="1" fontId="4" fillId="0" borderId="15" xfId="0" applyNumberFormat="1" applyFont="1" applyFill="1" applyBorder="1"/>
    <xf numFmtId="1" fontId="4" fillId="0" borderId="16" xfId="0" applyNumberFormat="1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" fontId="5" fillId="0" borderId="18" xfId="0" applyNumberFormat="1" applyFont="1" applyBorder="1"/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Fill="1" applyBorder="1"/>
    <xf numFmtId="0" fontId="6" fillId="0" borderId="0" xfId="0" applyFont="1"/>
    <xf numFmtId="0" fontId="6" fillId="0" borderId="0" xfId="0" applyFont="1" applyAlignment="1">
      <alignment horizontal="right"/>
    </xf>
  </cellXfs>
  <cellStyles count="1">
    <cellStyle name="Parastai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workbookViewId="0">
      <selection activeCell="B6" sqref="B6"/>
    </sheetView>
  </sheetViews>
  <sheetFormatPr defaultRowHeight="15"/>
  <cols>
    <col min="1" max="1" width="31.7109375" customWidth="1"/>
    <col min="2" max="2" width="14.28515625" customWidth="1"/>
    <col min="3" max="3" width="15" customWidth="1"/>
    <col min="4" max="4" width="11.5703125" customWidth="1"/>
    <col min="5" max="5" width="12.7109375" customWidth="1"/>
    <col min="6" max="6" width="11.85546875" customWidth="1"/>
    <col min="7" max="7" width="12.140625" customWidth="1"/>
    <col min="8" max="8" width="12" customWidth="1"/>
    <col min="9" max="9" width="11.7109375" customWidth="1"/>
    <col min="10" max="10" width="12.7109375" customWidth="1"/>
  </cols>
  <sheetData>
    <row r="1" spans="1:10" ht="16.5">
      <c r="E1" s="32"/>
      <c r="F1" s="36" t="s">
        <v>23</v>
      </c>
      <c r="G1" s="36"/>
      <c r="H1" s="36"/>
      <c r="I1" s="36"/>
      <c r="J1" s="36"/>
    </row>
    <row r="2" spans="1:10" ht="16.5">
      <c r="E2" s="36" t="s">
        <v>11</v>
      </c>
      <c r="F2" s="36"/>
      <c r="G2" s="36"/>
      <c r="H2" s="36"/>
      <c r="I2" s="36"/>
      <c r="J2" s="36"/>
    </row>
    <row r="3" spans="1:10" ht="16.5">
      <c r="E3" s="36" t="s">
        <v>25</v>
      </c>
      <c r="F3" s="36"/>
      <c r="G3" s="36"/>
      <c r="H3" s="36"/>
      <c r="I3" s="36"/>
      <c r="J3" s="36"/>
    </row>
    <row r="4" spans="1:10" ht="16.5">
      <c r="E4" s="36" t="s">
        <v>17</v>
      </c>
      <c r="F4" s="36"/>
      <c r="G4" s="36"/>
      <c r="H4" s="36"/>
      <c r="I4" s="36"/>
      <c r="J4" s="36"/>
    </row>
    <row r="5" spans="1:10" ht="16.5">
      <c r="E5" s="36" t="s">
        <v>18</v>
      </c>
      <c r="F5" s="36"/>
      <c r="G5" s="36"/>
      <c r="H5" s="36"/>
      <c r="I5" s="36"/>
      <c r="J5" s="36"/>
    </row>
    <row r="6" spans="1:10" ht="17.25">
      <c r="E6" s="33"/>
      <c r="F6" s="33"/>
      <c r="G6" s="33"/>
      <c r="H6" s="33"/>
      <c r="I6" s="33"/>
      <c r="J6" s="33"/>
    </row>
    <row r="7" spans="1:10" ht="16.5">
      <c r="E7" s="32"/>
      <c r="F7" s="36" t="s">
        <v>10</v>
      </c>
      <c r="G7" s="36"/>
      <c r="H7" s="36"/>
      <c r="I7" s="36"/>
      <c r="J7" s="36"/>
    </row>
    <row r="8" spans="1:10" ht="16.5">
      <c r="E8" s="36" t="s">
        <v>11</v>
      </c>
      <c r="F8" s="36"/>
      <c r="G8" s="36"/>
      <c r="H8" s="36"/>
      <c r="I8" s="36"/>
      <c r="J8" s="36"/>
    </row>
    <row r="9" spans="1:10" ht="16.5">
      <c r="E9" s="36" t="s">
        <v>19</v>
      </c>
      <c r="F9" s="36"/>
      <c r="G9" s="36"/>
      <c r="H9" s="36"/>
      <c r="I9" s="36"/>
      <c r="J9" s="36"/>
    </row>
    <row r="10" spans="1:10" ht="16.5">
      <c r="E10" s="36" t="s">
        <v>20</v>
      </c>
      <c r="F10" s="36"/>
      <c r="G10" s="36"/>
      <c r="H10" s="36"/>
      <c r="I10" s="36"/>
      <c r="J10" s="36"/>
    </row>
    <row r="12" spans="1:10" ht="18.75">
      <c r="A12" s="1" t="s">
        <v>24</v>
      </c>
    </row>
    <row r="13" spans="1:10" ht="15.75" thickBot="1"/>
    <row r="14" spans="1:10" ht="79.5" thickBot="1">
      <c r="A14" s="2" t="s">
        <v>0</v>
      </c>
      <c r="B14" s="27" t="s">
        <v>12</v>
      </c>
      <c r="C14" s="27" t="s">
        <v>13</v>
      </c>
      <c r="D14" s="27" t="s">
        <v>21</v>
      </c>
      <c r="E14" s="28" t="s">
        <v>8</v>
      </c>
      <c r="F14" s="27" t="s">
        <v>14</v>
      </c>
      <c r="G14" s="27" t="s">
        <v>15</v>
      </c>
      <c r="H14" s="27" t="s">
        <v>21</v>
      </c>
      <c r="I14" s="29" t="s">
        <v>8</v>
      </c>
      <c r="J14" s="30" t="s">
        <v>9</v>
      </c>
    </row>
    <row r="15" spans="1:10" ht="15.75">
      <c r="A15" s="23" t="s">
        <v>1</v>
      </c>
      <c r="B15" s="24">
        <v>213</v>
      </c>
      <c r="C15" s="24">
        <v>204</v>
      </c>
      <c r="D15" s="24">
        <v>168</v>
      </c>
      <c r="E15" s="25">
        <f>B15*96*1.42+C15*74*1.42</f>
        <v>50472.479999999996</v>
      </c>
      <c r="F15" s="25">
        <v>70</v>
      </c>
      <c r="G15" s="25">
        <v>82</v>
      </c>
      <c r="H15" s="25">
        <v>164</v>
      </c>
      <c r="I15" s="26">
        <f>F15*91*1.42+G15*74*1.42</f>
        <v>17661.96</v>
      </c>
      <c r="J15" s="31">
        <f>E15+I15</f>
        <v>68134.44</v>
      </c>
    </row>
    <row r="16" spans="1:10" ht="15.75">
      <c r="A16" s="13" t="s">
        <v>2</v>
      </c>
      <c r="B16" s="3">
        <v>19</v>
      </c>
      <c r="C16" s="3">
        <v>18</v>
      </c>
      <c r="D16" s="24">
        <v>168</v>
      </c>
      <c r="E16" s="14">
        <f>B16*96*1.42+C16*74*1.42</f>
        <v>4481.5199999999995</v>
      </c>
      <c r="F16" s="14">
        <v>0</v>
      </c>
      <c r="G16" s="14">
        <v>10</v>
      </c>
      <c r="H16" s="14">
        <v>164</v>
      </c>
      <c r="I16" s="4">
        <f>F16*91*1.42+G16*74*1.42</f>
        <v>1050.8</v>
      </c>
      <c r="J16" s="17">
        <f>E16+I16-1</f>
        <v>5531.32</v>
      </c>
    </row>
    <row r="17" spans="1:11" ht="15.75">
      <c r="A17" s="13" t="s">
        <v>3</v>
      </c>
      <c r="B17" s="3">
        <v>4</v>
      </c>
      <c r="C17" s="3">
        <v>0</v>
      </c>
      <c r="D17" s="24">
        <v>168</v>
      </c>
      <c r="E17" s="14">
        <f>B17*96*1.42</f>
        <v>545.28</v>
      </c>
      <c r="F17" s="14">
        <v>2</v>
      </c>
      <c r="G17" s="14">
        <v>0</v>
      </c>
      <c r="H17" s="14">
        <v>96</v>
      </c>
      <c r="I17" s="4">
        <f>F17*91*1.42</f>
        <v>258.44</v>
      </c>
      <c r="J17" s="17">
        <f t="shared" ref="J17:J19" si="0">E17+I17</f>
        <v>803.72</v>
      </c>
    </row>
    <row r="18" spans="1:11" ht="15.75">
      <c r="A18" s="13" t="s">
        <v>4</v>
      </c>
      <c r="B18" s="3">
        <v>31</v>
      </c>
      <c r="C18" s="3">
        <v>30</v>
      </c>
      <c r="D18" s="24">
        <v>168</v>
      </c>
      <c r="E18" s="14">
        <f>B18*96*1.42+C18*74*1.42</f>
        <v>7378.32</v>
      </c>
      <c r="F18" s="14">
        <v>14</v>
      </c>
      <c r="G18" s="14">
        <v>10</v>
      </c>
      <c r="H18" s="14">
        <v>164</v>
      </c>
      <c r="I18" s="4">
        <f>F18*91*1.42+G18*74*1.42</f>
        <v>2859.88</v>
      </c>
      <c r="J18" s="17">
        <f t="shared" si="0"/>
        <v>10238.200000000001</v>
      </c>
    </row>
    <row r="19" spans="1:11" ht="15.75">
      <c r="A19" s="13" t="s">
        <v>5</v>
      </c>
      <c r="B19" s="3">
        <v>27</v>
      </c>
      <c r="C19" s="3">
        <v>23</v>
      </c>
      <c r="D19" s="24">
        <v>168</v>
      </c>
      <c r="E19" s="14">
        <f>B19*96*1.42+C19*74*1.42</f>
        <v>6097.48</v>
      </c>
      <c r="F19" s="14">
        <v>3</v>
      </c>
      <c r="G19" s="14">
        <v>7</v>
      </c>
      <c r="H19" s="14">
        <v>164</v>
      </c>
      <c r="I19" s="4">
        <f>F19*91*1.42+G19*74*1.42</f>
        <v>1123.2199999999998</v>
      </c>
      <c r="J19" s="17">
        <f t="shared" si="0"/>
        <v>7220.6999999999989</v>
      </c>
    </row>
    <row r="20" spans="1:11" ht="16.5" thickBot="1">
      <c r="A20" s="18" t="s">
        <v>6</v>
      </c>
      <c r="B20" s="19">
        <v>17</v>
      </c>
      <c r="C20" s="19">
        <v>17</v>
      </c>
      <c r="D20" s="24">
        <v>168</v>
      </c>
      <c r="E20" s="20">
        <f>B20*96*1.42+C20*74*1.42</f>
        <v>4103.8</v>
      </c>
      <c r="F20" s="20">
        <v>6</v>
      </c>
      <c r="G20" s="20">
        <v>6</v>
      </c>
      <c r="H20" s="20">
        <v>164</v>
      </c>
      <c r="I20" s="21">
        <f>F20*91*1.42+G20*74*1.42</f>
        <v>1405.8</v>
      </c>
      <c r="J20" s="22">
        <f>E20+I20</f>
        <v>5509.6</v>
      </c>
    </row>
    <row r="21" spans="1:11" ht="16.5" thickBot="1">
      <c r="A21" s="15" t="s">
        <v>7</v>
      </c>
      <c r="B21" s="5">
        <f>SUM(B15:B20)</f>
        <v>311</v>
      </c>
      <c r="C21" s="6">
        <f>SUM(C15:C20)</f>
        <v>292</v>
      </c>
      <c r="D21" s="6">
        <v>168</v>
      </c>
      <c r="E21" s="16">
        <f>SUM(E15:E20)</f>
        <v>73078.87999999999</v>
      </c>
      <c r="F21" s="16">
        <f>SUM(F15:F20)</f>
        <v>95</v>
      </c>
      <c r="G21" s="16">
        <f>SUM(G15:G20)</f>
        <v>115</v>
      </c>
      <c r="H21" s="16">
        <v>164</v>
      </c>
      <c r="I21" s="7">
        <f>SUM(I15:I20)</f>
        <v>24360.1</v>
      </c>
      <c r="J21" s="12">
        <f>E21+I21-1</f>
        <v>97437.979999999981</v>
      </c>
      <c r="K21" s="11"/>
    </row>
    <row r="22" spans="1:11" ht="15.75">
      <c r="A22" s="8"/>
      <c r="B22" s="8"/>
      <c r="C22" s="8"/>
      <c r="I22" s="11"/>
    </row>
    <row r="24" spans="1:11" ht="15.75">
      <c r="A24" s="9"/>
      <c r="I24" s="10"/>
    </row>
    <row r="27" spans="1:11" s="33" customFormat="1" ht="17.25">
      <c r="A27" s="34" t="s">
        <v>22</v>
      </c>
      <c r="I27" s="35" t="s">
        <v>16</v>
      </c>
    </row>
  </sheetData>
  <mergeCells count="9">
    <mergeCell ref="F7:J7"/>
    <mergeCell ref="E8:J8"/>
    <mergeCell ref="E9:J9"/>
    <mergeCell ref="E10:J10"/>
    <mergeCell ref="F1:J1"/>
    <mergeCell ref="E2:J2"/>
    <mergeCell ref="E3:J3"/>
    <mergeCell ref="E5:J5"/>
    <mergeCell ref="E4:J4"/>
  </mergeCells>
  <pageMargins left="0.7" right="0.7" top="0.75" bottom="0.75" header="0.3" footer="0.3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8.pielikums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2018-09-05T11:34:05Z</cp:lastPrinted>
  <dcterms:created xsi:type="dcterms:W3CDTF">2015-01-19T12:44:01Z</dcterms:created>
  <dcterms:modified xsi:type="dcterms:W3CDTF">2018-09-07T10:43:15Z</dcterms:modified>
</cp:coreProperties>
</file>